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hakyo-server2\共有\shisetsujinzai\k-okamoto\03介護等体験\R7年度\02案内\"/>
    </mc:Choice>
  </mc:AlternateContent>
  <xr:revisionPtr revIDLastSave="0" documentId="13_ncr:1_{B6E7EBA4-F44E-469E-B1AE-3A03C97B11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➀02-2「介護等体験」受入計画表（施設用）" sheetId="3" r:id="rId1"/>
    <sheet name="週コード" sheetId="2" r:id="rId2"/>
  </sheets>
  <definedNames>
    <definedName name="_xlnm.Print_Area" localSheetId="0">'➀02-2「介護等体験」受入計画表（施設用）'!$A$1:$AQ$84</definedName>
    <definedName name="T受入表">#REF!</definedName>
    <definedName name="学生データ">#REF!</definedName>
    <definedName name="受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3" l="1"/>
  <c r="J64" i="3"/>
  <c r="H58" i="3"/>
  <c r="AO44" i="3"/>
  <c r="AP44" i="3"/>
  <c r="AM44" i="3"/>
  <c r="AN44" i="3"/>
  <c r="G38" i="3"/>
  <c r="E38" i="3"/>
  <c r="D27" i="2"/>
  <c r="B1" i="2"/>
  <c r="Z82" i="3" l="1"/>
  <c r="Y82" i="3"/>
  <c r="X82" i="3"/>
  <c r="W82" i="3"/>
  <c r="V82" i="3"/>
  <c r="U82" i="3"/>
  <c r="R82" i="3"/>
  <c r="Q82" i="3"/>
  <c r="P82" i="3"/>
  <c r="O82" i="3"/>
  <c r="N82" i="3"/>
  <c r="M82" i="3"/>
  <c r="E82" i="3"/>
  <c r="F82" i="3" s="1"/>
  <c r="G82" i="3" s="1"/>
  <c r="H82" i="3" s="1"/>
  <c r="X80" i="3"/>
  <c r="P80" i="3"/>
  <c r="H80" i="3"/>
  <c r="AH76" i="3"/>
  <c r="AG76" i="3"/>
  <c r="AF76" i="3"/>
  <c r="AE76" i="3"/>
  <c r="AD76" i="3"/>
  <c r="AC76" i="3"/>
  <c r="Z76" i="3"/>
  <c r="Y76" i="3"/>
  <c r="X76" i="3"/>
  <c r="W76" i="3"/>
  <c r="V76" i="3"/>
  <c r="U76" i="3"/>
  <c r="R76" i="3"/>
  <c r="Q76" i="3"/>
  <c r="P76" i="3"/>
  <c r="O76" i="3"/>
  <c r="N76" i="3"/>
  <c r="M76" i="3"/>
  <c r="E76" i="3"/>
  <c r="F76" i="3" s="1"/>
  <c r="G76" i="3" s="1"/>
  <c r="H76" i="3" s="1"/>
  <c r="AF74" i="3"/>
  <c r="X74" i="3"/>
  <c r="P74" i="3"/>
  <c r="H74" i="3"/>
  <c r="AH70" i="3"/>
  <c r="AG70" i="3"/>
  <c r="AF70" i="3"/>
  <c r="AE70" i="3"/>
  <c r="AD70" i="3"/>
  <c r="AC70" i="3"/>
  <c r="Z70" i="3"/>
  <c r="Y70" i="3"/>
  <c r="X70" i="3"/>
  <c r="W70" i="3"/>
  <c r="V70" i="3"/>
  <c r="U70" i="3"/>
  <c r="R70" i="3"/>
  <c r="Q70" i="3"/>
  <c r="P70" i="3"/>
  <c r="O70" i="3"/>
  <c r="N70" i="3"/>
  <c r="M70" i="3"/>
  <c r="H70" i="3"/>
  <c r="I70" i="3" s="1"/>
  <c r="J70" i="3" s="1"/>
  <c r="E70" i="3"/>
  <c r="AF68" i="3"/>
  <c r="X68" i="3"/>
  <c r="P68" i="3"/>
  <c r="H68" i="3"/>
  <c r="AM64" i="3"/>
  <c r="AL64" i="3"/>
  <c r="AK64" i="3"/>
  <c r="AN64" i="3" s="1"/>
  <c r="AO64" i="3" s="1"/>
  <c r="AP64" i="3" s="1"/>
  <c r="AH64" i="3"/>
  <c r="AG64" i="3"/>
  <c r="AF64" i="3"/>
  <c r="AE64" i="3"/>
  <c r="AD64" i="3"/>
  <c r="AC64" i="3"/>
  <c r="Z64" i="3"/>
  <c r="Y64" i="3"/>
  <c r="X64" i="3"/>
  <c r="W64" i="3"/>
  <c r="V64" i="3"/>
  <c r="U64" i="3"/>
  <c r="R64" i="3"/>
  <c r="Q64" i="3"/>
  <c r="P64" i="3"/>
  <c r="O64" i="3"/>
  <c r="N64" i="3"/>
  <c r="M64" i="3"/>
  <c r="E64" i="3"/>
  <c r="F64" i="3" s="1"/>
  <c r="G64" i="3" s="1"/>
  <c r="H64" i="3" s="1"/>
  <c r="I64" i="3" s="1"/>
  <c r="AN62" i="3"/>
  <c r="AF62" i="3"/>
  <c r="X62" i="3"/>
  <c r="P62" i="3"/>
  <c r="H62" i="3"/>
  <c r="AH58" i="3"/>
  <c r="AG58" i="3"/>
  <c r="AF58" i="3"/>
  <c r="AE58" i="3"/>
  <c r="AD58" i="3"/>
  <c r="AC58" i="3"/>
  <c r="Z58" i="3"/>
  <c r="Y58" i="3"/>
  <c r="X58" i="3"/>
  <c r="W58" i="3"/>
  <c r="V58" i="3"/>
  <c r="U58" i="3"/>
  <c r="R58" i="3"/>
  <c r="Q58" i="3"/>
  <c r="P58" i="3"/>
  <c r="O58" i="3"/>
  <c r="N58" i="3"/>
  <c r="M58" i="3"/>
  <c r="E58" i="3"/>
  <c r="F58" i="3" s="1"/>
  <c r="G58" i="3" s="1"/>
  <c r="AF56" i="3"/>
  <c r="X56" i="3"/>
  <c r="P56" i="3"/>
  <c r="H56" i="3"/>
  <c r="AG52" i="3"/>
  <c r="AF52" i="3"/>
  <c r="AE52" i="3"/>
  <c r="AD52" i="3"/>
  <c r="AC52" i="3"/>
  <c r="AH52" i="3" s="1"/>
  <c r="Z52" i="3"/>
  <c r="Y52" i="3"/>
  <c r="X52" i="3"/>
  <c r="W52" i="3"/>
  <c r="V52" i="3"/>
  <c r="U52" i="3"/>
  <c r="R52" i="3"/>
  <c r="Q52" i="3"/>
  <c r="P52" i="3"/>
  <c r="O52" i="3"/>
  <c r="N52" i="3"/>
  <c r="M52" i="3"/>
  <c r="G52" i="3"/>
  <c r="AL44" i="3"/>
  <c r="AK44" i="3"/>
  <c r="AF50" i="3"/>
  <c r="X50" i="3"/>
  <c r="P50" i="3"/>
  <c r="H50" i="3"/>
  <c r="AN42" i="3"/>
  <c r="AH44" i="3"/>
  <c r="AG44" i="3"/>
  <c r="AF44" i="3"/>
  <c r="AE44" i="3"/>
  <c r="AD44" i="3"/>
  <c r="AC44" i="3"/>
  <c r="Z44" i="3"/>
  <c r="Y44" i="3"/>
  <c r="X44" i="3"/>
  <c r="W44" i="3"/>
  <c r="V44" i="3"/>
  <c r="U44" i="3"/>
  <c r="R44" i="3"/>
  <c r="Q44" i="3"/>
  <c r="P44" i="3"/>
  <c r="O44" i="3"/>
  <c r="N44" i="3"/>
  <c r="M44" i="3"/>
  <c r="I44" i="3"/>
  <c r="E44" i="3"/>
  <c r="F44" i="3" s="1"/>
  <c r="G44" i="3" s="1"/>
  <c r="AF42" i="3"/>
  <c r="X42" i="3"/>
  <c r="P42" i="3"/>
  <c r="H42" i="3"/>
  <c r="T38" i="3"/>
  <c r="X38" i="3" s="1"/>
  <c r="M38" i="3"/>
  <c r="N38" i="3" s="1"/>
  <c r="O38" i="3" s="1"/>
  <c r="P38" i="3" s="1"/>
  <c r="Q38" i="3" s="1"/>
  <c r="R38" i="3" s="1"/>
  <c r="I38" i="3"/>
  <c r="J38" i="3" s="1"/>
  <c r="F38" i="3"/>
  <c r="AF36" i="3"/>
  <c r="X36" i="3"/>
  <c r="P36" i="3"/>
  <c r="H36" i="3"/>
  <c r="L32" i="3"/>
  <c r="P32" i="3" s="1"/>
  <c r="J32" i="3"/>
  <c r="I32" i="3"/>
  <c r="H32" i="3"/>
  <c r="G32" i="3"/>
  <c r="F32" i="3"/>
  <c r="E32" i="3"/>
  <c r="X30" i="3"/>
  <c r="P30" i="3"/>
  <c r="F27" i="2"/>
  <c r="C2" i="2"/>
  <c r="D2" i="2" s="1"/>
  <c r="E2" i="2" s="1"/>
  <c r="F2" i="2" s="1"/>
  <c r="B3" i="2" s="1"/>
  <c r="C3" i="2" s="1"/>
  <c r="D3" i="2" s="1"/>
  <c r="E3" i="2" s="1"/>
  <c r="F3" i="2" s="1"/>
  <c r="B4" i="2" s="1"/>
  <c r="C4" i="2" s="1"/>
  <c r="D4" i="2" s="1"/>
  <c r="E4" i="2" s="1"/>
  <c r="F4" i="2" s="1"/>
  <c r="B5" i="2" s="1"/>
  <c r="C5" i="2" s="1"/>
  <c r="D5" i="2" s="1"/>
  <c r="E5" i="2" s="1"/>
  <c r="F5" i="2" s="1"/>
  <c r="B6" i="2" s="1"/>
  <c r="C6" i="2" s="1"/>
  <c r="D6" i="2" s="1"/>
  <c r="E6" i="2" s="1"/>
  <c r="F6" i="2" s="1"/>
  <c r="B7" i="2" s="1"/>
  <c r="C7" i="2" s="1"/>
  <c r="D7" i="2" s="1"/>
  <c r="E7" i="2" s="1"/>
  <c r="F7" i="2" s="1"/>
  <c r="B8" i="2" s="1"/>
  <c r="C8" i="2" s="1"/>
  <c r="D8" i="2" s="1"/>
  <c r="E8" i="2" s="1"/>
  <c r="F8" i="2" s="1"/>
  <c r="B9" i="2" s="1"/>
  <c r="C9" i="2" s="1"/>
  <c r="D9" i="2" s="1"/>
  <c r="E9" i="2" s="1"/>
  <c r="F9" i="2" s="1"/>
  <c r="B10" i="2" s="1"/>
  <c r="C10" i="2" s="1"/>
  <c r="D10" i="2" s="1"/>
  <c r="E10" i="2" s="1"/>
  <c r="F10" i="2" s="1"/>
  <c r="B11" i="2" s="1"/>
  <c r="C11" i="2" s="1"/>
  <c r="D11" i="2" s="1"/>
  <c r="E11" i="2" s="1"/>
  <c r="F11" i="2" s="1"/>
  <c r="B12" i="2" s="1"/>
  <c r="C12" i="2" s="1"/>
  <c r="D12" i="2" s="1"/>
  <c r="E12" i="2" s="1"/>
  <c r="F12" i="2" s="1"/>
  <c r="B13" i="2" s="1"/>
  <c r="C13" i="2" s="1"/>
  <c r="D13" i="2" s="1"/>
  <c r="E13" i="2" s="1"/>
  <c r="F13" i="2" s="1"/>
  <c r="B14" i="2" s="1"/>
  <c r="C14" i="2" s="1"/>
  <c r="D14" i="2" s="1"/>
  <c r="E14" i="2" s="1"/>
  <c r="F14" i="2" s="1"/>
  <c r="B15" i="2" s="1"/>
  <c r="C15" i="2" s="1"/>
  <c r="D15" i="2" s="1"/>
  <c r="E15" i="2" s="1"/>
  <c r="F15" i="2" s="1"/>
  <c r="B16" i="2" s="1"/>
  <c r="C16" i="2" s="1"/>
  <c r="D16" i="2" s="1"/>
  <c r="E16" i="2" s="1"/>
  <c r="F16" i="2" s="1"/>
  <c r="B17" i="2" s="1"/>
  <c r="C17" i="2" s="1"/>
  <c r="D17" i="2" s="1"/>
  <c r="E17" i="2" s="1"/>
  <c r="F17" i="2" s="1"/>
  <c r="B18" i="2" s="1"/>
  <c r="C18" i="2" s="1"/>
  <c r="D18" i="2" s="1"/>
  <c r="E18" i="2" s="1"/>
  <c r="F18" i="2" l="1"/>
  <c r="B19" i="2" s="1"/>
  <c r="C19" i="2" s="1"/>
  <c r="D19" i="2" s="1"/>
  <c r="E19" i="2" s="1"/>
  <c r="F19" i="2" s="1"/>
  <c r="B20" i="2" s="1"/>
  <c r="C20" i="2" s="1"/>
  <c r="D20" i="2" s="1"/>
  <c r="E20" i="2" s="1"/>
  <c r="F20" i="2" s="1"/>
  <c r="B21" i="2" s="1"/>
  <c r="C21" i="2" s="1"/>
  <c r="D21" i="2" s="1"/>
  <c r="E21" i="2" s="1"/>
  <c r="F21" i="2" s="1"/>
  <c r="B22" i="2" s="1"/>
  <c r="C22" i="2" s="1"/>
  <c r="D22" i="2" s="1"/>
  <c r="E22" i="2" s="1"/>
  <c r="F22" i="2" s="1"/>
  <c r="B23" i="2" s="1"/>
  <c r="C23" i="2" s="1"/>
  <c r="D23" i="2" s="1"/>
  <c r="E23" i="2" s="1"/>
  <c r="F23" i="2" s="1"/>
  <c r="B24" i="2" s="1"/>
  <c r="C24" i="2" s="1"/>
  <c r="D24" i="2" s="1"/>
  <c r="E24" i="2" s="1"/>
  <c r="F24" i="2" s="1"/>
  <c r="B25" i="2" s="1"/>
  <c r="C25" i="2" s="1"/>
  <c r="D25" i="2" s="1"/>
  <c r="E25" i="2" s="1"/>
  <c r="F25" i="2" s="1"/>
  <c r="B26" i="2" s="1"/>
  <c r="C26" i="2" s="1"/>
  <c r="D26" i="2" s="1"/>
  <c r="E26" i="2" s="1"/>
  <c r="F26" i="2" s="1"/>
  <c r="B27" i="2" s="1"/>
  <c r="C27" i="2" s="1"/>
  <c r="Y38" i="3"/>
  <c r="R32" i="3"/>
  <c r="Z38" i="3"/>
  <c r="N32" i="3"/>
  <c r="T32" i="3"/>
  <c r="X32" i="3" s="1"/>
  <c r="V38" i="3"/>
  <c r="AB38" i="3"/>
  <c r="AF38" i="3" s="1"/>
  <c r="Q32" i="3"/>
  <c r="M32" i="3"/>
  <c r="U38" i="3"/>
  <c r="O32" i="3"/>
  <c r="W38" i="3"/>
  <c r="I52" i="3"/>
  <c r="H52" i="3"/>
  <c r="J52" i="3" s="1"/>
  <c r="AG38" i="3" l="1"/>
  <c r="AD38" i="3"/>
  <c r="AH38" i="3"/>
  <c r="AE38" i="3"/>
  <c r="AC38" i="3"/>
  <c r="U32" i="3"/>
  <c r="Y32" i="3" s="1"/>
  <c r="V32" i="3"/>
  <c r="Z32" i="3" s="1"/>
  <c r="W32" i="3"/>
  <c r="B28" i="2" l="1"/>
  <c r="C28" i="2" s="1"/>
  <c r="D28" i="2" s="1"/>
  <c r="E28" i="2" s="1"/>
  <c r="F28" i="2" s="1"/>
  <c r="B29" i="2" s="1"/>
  <c r="C29" i="2" s="1"/>
  <c r="D29" i="2" s="1"/>
  <c r="E29" i="2" s="1"/>
  <c r="F29" i="2" s="1"/>
  <c r="B30" i="2" s="1"/>
  <c r="C30" i="2" s="1"/>
  <c r="D30" i="2" s="1"/>
  <c r="E30" i="2" s="1"/>
  <c r="F30" i="2" s="1"/>
  <c r="B31" i="2" s="1"/>
  <c r="C31" i="2" s="1"/>
  <c r="D31" i="2" s="1"/>
  <c r="E31" i="2" s="1"/>
  <c r="F31" i="2" s="1"/>
  <c r="B32" i="2" s="1"/>
  <c r="C32" i="2" s="1"/>
  <c r="D32" i="2" s="1"/>
  <c r="E32" i="2" s="1"/>
  <c r="F32" i="2" s="1"/>
  <c r="B33" i="2" s="1"/>
  <c r="C33" i="2" s="1"/>
  <c r="D33" i="2" s="1"/>
  <c r="E33" i="2" s="1"/>
  <c r="F33" i="2" s="1"/>
  <c r="B34" i="2" s="1"/>
  <c r="C34" i="2" s="1"/>
  <c r="D34" i="2" s="1"/>
  <c r="E34" i="2" s="1"/>
  <c r="F34" i="2" s="1"/>
  <c r="B35" i="2" s="1"/>
  <c r="C35" i="2" s="1"/>
  <c r="D35" i="2" s="1"/>
  <c r="E35" i="2" s="1"/>
  <c r="F35" i="2" s="1"/>
  <c r="B36" i="2" s="1"/>
  <c r="C36" i="2" s="1"/>
  <c r="D36" i="2" s="1"/>
  <c r="E36" i="2" s="1"/>
  <c r="F36" i="2" s="1"/>
  <c r="B37" i="2" s="1"/>
  <c r="C37" i="2" s="1"/>
  <c r="D37" i="2" s="1"/>
  <c r="E37" i="2" s="1"/>
  <c r="F37" i="2" s="1"/>
</calcChain>
</file>

<file path=xl/sharedStrings.xml><?xml version="1.0" encoding="utf-8"?>
<sst xmlns="http://schemas.openxmlformats.org/spreadsheetml/2006/main" count="370" uniqueCount="89">
  <si>
    <t>7月</t>
    <rPh sb="1" eb="2">
      <t>ツキ</t>
    </rPh>
    <phoneticPr fontId="2"/>
  </si>
  <si>
    <t>月</t>
    <rPh sb="0" eb="1">
      <t>ガツ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</si>
  <si>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</si>
  <si>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</si>
  <si>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キ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</si>
  <si>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</si>
  <si>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</si>
  <si>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</si>
  <si>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8月</t>
    <rPh sb="1" eb="2">
      <t>ツキ</t>
    </rPh>
    <phoneticPr fontId="2"/>
  </si>
  <si>
    <t>9月</t>
    <rPh sb="1" eb="2">
      <t>ツキ</t>
    </rPh>
    <phoneticPr fontId="2"/>
  </si>
  <si>
    <t>10月</t>
    <rPh sb="2" eb="3">
      <t>ツキ</t>
    </rPh>
    <phoneticPr fontId="2"/>
  </si>
  <si>
    <t>11月</t>
    <rPh sb="2" eb="3">
      <t>ツキ</t>
    </rPh>
    <phoneticPr fontId="2"/>
  </si>
  <si>
    <t>12月</t>
    <rPh sb="2" eb="3">
      <t>ツキ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</si>
  <si>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</si>
  <si>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</si>
  <si>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</si>
  <si>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第17週</t>
    <rPh sb="0" eb="1">
      <t>ダイ</t>
    </rPh>
    <rPh sb="3" eb="4">
      <t>シュウ</t>
    </rPh>
    <phoneticPr fontId="2"/>
  </si>
  <si>
    <t>第18週</t>
    <rPh sb="0" eb="1">
      <t>ダイ</t>
    </rPh>
    <rPh sb="3" eb="4">
      <t>シュウ</t>
    </rPh>
    <phoneticPr fontId="2"/>
  </si>
  <si>
    <t>第19週</t>
    <rPh sb="0" eb="1">
      <t>ダイ</t>
    </rPh>
    <rPh sb="3" eb="4">
      <t>シュウ</t>
    </rPh>
    <phoneticPr fontId="2"/>
  </si>
  <si>
    <t>第20週</t>
    <rPh sb="0" eb="1">
      <t>ダイ</t>
    </rPh>
    <rPh sb="3" eb="4">
      <t>シュウ</t>
    </rPh>
    <phoneticPr fontId="2"/>
  </si>
  <si>
    <t>第21週</t>
    <rPh sb="0" eb="1">
      <t>ダイ</t>
    </rPh>
    <rPh sb="3" eb="4">
      <t>シュウ</t>
    </rPh>
    <phoneticPr fontId="2"/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</si>
  <si>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</si>
  <si>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</si>
  <si>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</si>
  <si>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</si>
  <si>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</si>
  <si>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</si>
  <si>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</si>
  <si>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</si>
  <si>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</si>
  <si>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</si>
  <si>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</si>
  <si>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</si>
  <si>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</si>
  <si>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第36週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</si>
  <si>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</si>
  <si>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</si>
  <si>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</si>
  <si>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</si>
  <si>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</si>
  <si>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</si>
  <si>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第44週</t>
    <rPh sb="0" eb="1">
      <t>ダイ</t>
    </rPh>
    <rPh sb="3" eb="4">
      <t>シュウ</t>
    </rPh>
    <phoneticPr fontId="2"/>
  </si>
  <si>
    <t>第45週</t>
    <rPh sb="0" eb="1">
      <t>ダイ</t>
    </rPh>
    <rPh sb="3" eb="4">
      <t>シュウ</t>
    </rPh>
    <phoneticPr fontId="2"/>
  </si>
  <si>
    <t>第46週</t>
    <rPh sb="0" eb="1">
      <t>ダイ</t>
    </rPh>
    <rPh sb="3" eb="4">
      <t>シュウ</t>
    </rPh>
    <phoneticPr fontId="2"/>
  </si>
  <si>
    <t>第47週</t>
    <rPh sb="0" eb="1">
      <t>ダイ</t>
    </rPh>
    <rPh sb="3" eb="4">
      <t>シュウ</t>
    </rPh>
    <phoneticPr fontId="2"/>
  </si>
  <si>
    <t>第48週</t>
    <rPh sb="0" eb="1">
      <t>ダイ</t>
    </rPh>
    <rPh sb="3" eb="4">
      <t>シュウ</t>
    </rPh>
    <phoneticPr fontId="2"/>
  </si>
  <si>
    <t>第49週</t>
    <rPh sb="0" eb="1">
      <t>ダイ</t>
    </rPh>
    <rPh sb="3" eb="4">
      <t>シュウ</t>
    </rPh>
    <phoneticPr fontId="2"/>
  </si>
  <si>
    <t>第50週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</si>
  <si>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</si>
  <si>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第22週</t>
    <rPh sb="0" eb="1">
      <t>ダイ</t>
    </rPh>
    <rPh sb="3" eb="4">
      <t>シュウ</t>
    </rPh>
    <phoneticPr fontId="2"/>
  </si>
  <si>
    <t>＊〇・・・祝日</t>
    <rPh sb="5" eb="7">
      <t>シュクジツ</t>
    </rPh>
    <phoneticPr fontId="2"/>
  </si>
  <si>
    <t>第16週</t>
    <rPh sb="0" eb="1">
      <t>ダイ</t>
    </rPh>
    <rPh sb="3" eb="4">
      <t>シュウ</t>
    </rPh>
    <phoneticPr fontId="2"/>
  </si>
  <si>
    <t>【別表1】</t>
    <rPh sb="1" eb="3">
      <t>ベッピョウ</t>
    </rPh>
    <phoneticPr fontId="2"/>
  </si>
  <si>
    <t>4月</t>
    <rPh sb="1" eb="2">
      <t>ガツ</t>
    </rPh>
    <phoneticPr fontId="2"/>
  </si>
  <si>
    <t>各社会福祉施設等からの介護等体験受入計画書回答期間　　　　　　　　　　　　　　　　　　　　　　　　　　　　　　　　　　　　　　　　　　　　　　　　　　　　　　　　　各大学・短大からの体験申込書受付期間</t>
    <rPh sb="0" eb="1">
      <t>カク</t>
    </rPh>
    <rPh sb="1" eb="3">
      <t>シャカイ</t>
    </rPh>
    <rPh sb="3" eb="5">
      <t>フクシ</t>
    </rPh>
    <rPh sb="5" eb="7">
      <t>シセツ</t>
    </rPh>
    <rPh sb="7" eb="8">
      <t>トウ</t>
    </rPh>
    <rPh sb="11" eb="13">
      <t>カイゴ</t>
    </rPh>
    <rPh sb="13" eb="14">
      <t>トウ</t>
    </rPh>
    <rPh sb="14" eb="16">
      <t>タイケン</t>
    </rPh>
    <rPh sb="16" eb="18">
      <t>ウケイ</t>
    </rPh>
    <rPh sb="18" eb="21">
      <t>ケイカクショ</t>
    </rPh>
    <rPh sb="21" eb="23">
      <t>カイトウ</t>
    </rPh>
    <rPh sb="23" eb="25">
      <t>キカン</t>
    </rPh>
    <rPh sb="82" eb="83">
      <t>カク</t>
    </rPh>
    <rPh sb="83" eb="85">
      <t>ダイガク</t>
    </rPh>
    <rPh sb="86" eb="88">
      <t>タンダイ</t>
    </rPh>
    <rPh sb="91" eb="93">
      <t>タイケン</t>
    </rPh>
    <rPh sb="93" eb="96">
      <t>モウシコミショ</t>
    </rPh>
    <rPh sb="96" eb="98">
      <t>ウケツケ</t>
    </rPh>
    <rPh sb="98" eb="100">
      <t>キカン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</si>
  <si>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</si>
  <si>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</si>
  <si>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社会福祉施設等受入と各大学・短大の希望調整期間</t>
    <rPh sb="0" eb="2">
      <t>シャカイ</t>
    </rPh>
    <rPh sb="2" eb="4">
      <t>フクシ</t>
    </rPh>
    <rPh sb="4" eb="6">
      <t>シセツ</t>
    </rPh>
    <rPh sb="6" eb="7">
      <t>トウ</t>
    </rPh>
    <rPh sb="7" eb="9">
      <t>ウケイレ</t>
    </rPh>
    <rPh sb="10" eb="11">
      <t>カク</t>
    </rPh>
    <rPh sb="11" eb="13">
      <t>ダイガク</t>
    </rPh>
    <rPh sb="14" eb="16">
      <t>タンダイ</t>
    </rPh>
    <rPh sb="17" eb="19">
      <t>キボウ</t>
    </rPh>
    <rPh sb="19" eb="21">
      <t>チョウセイ</t>
    </rPh>
    <rPh sb="21" eb="23">
      <t>キカン</t>
    </rPh>
    <phoneticPr fontId="2"/>
  </si>
  <si>
    <t>週コード</t>
    <rPh sb="0" eb="1">
      <t>シュウ</t>
    </rPh>
    <phoneticPr fontId="2"/>
  </si>
  <si>
    <t>第15週</t>
    <rPh sb="0" eb="1">
      <t>ダイ</t>
    </rPh>
    <rPh sb="3" eb="4">
      <t>シュウ</t>
    </rPh>
    <phoneticPr fontId="2"/>
  </si>
  <si>
    <t>施設名</t>
    <rPh sb="0" eb="2">
      <t>シセツ</t>
    </rPh>
    <rPh sb="2" eb="3">
      <t>メイ</t>
    </rPh>
    <phoneticPr fontId="2"/>
  </si>
  <si>
    <t>施設住所</t>
    <rPh sb="0" eb="2">
      <t>シセツ</t>
    </rPh>
    <rPh sb="2" eb="4">
      <t>ジュウショ</t>
    </rPh>
    <phoneticPr fontId="2"/>
  </si>
  <si>
    <t>〒</t>
    <phoneticPr fontId="2"/>
  </si>
  <si>
    <t>ご担当者氏名</t>
    <rPh sb="1" eb="3">
      <t>タントウ</t>
    </rPh>
    <rPh sb="3" eb="4">
      <t>シャ</t>
    </rPh>
    <rPh sb="4" eb="6">
      <t>シメイ</t>
    </rPh>
    <phoneticPr fontId="2"/>
  </si>
  <si>
    <t>ご担当者氏名ふりがな</t>
    <rPh sb="1" eb="4">
      <t>タントウシャ</t>
    </rPh>
    <rPh sb="4" eb="6">
      <t>シメイ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</si>
  <si>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</si>
  <si>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</si>
  <si>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E-mail</t>
    <phoneticPr fontId="2"/>
  </si>
  <si>
    <t>最寄り駅・バス停</t>
    <rPh sb="0" eb="2">
      <t>モヨ</t>
    </rPh>
    <rPh sb="3" eb="4">
      <t>エキ</t>
    </rPh>
    <rPh sb="7" eb="8">
      <t>テイ</t>
    </rPh>
    <phoneticPr fontId="2"/>
  </si>
  <si>
    <t>　　　　　　　　　　線　　　　　　　　駅　・　バス停　／　　　　□　徒歩圏内に公共交通機関なし</t>
    <rPh sb="10" eb="11">
      <t>セン</t>
    </rPh>
    <rPh sb="19" eb="20">
      <t>エキ</t>
    </rPh>
    <rPh sb="25" eb="26">
      <t>テイ</t>
    </rPh>
    <rPh sb="34" eb="36">
      <t>トホ</t>
    </rPh>
    <rPh sb="36" eb="38">
      <t>ケンナイ</t>
    </rPh>
    <rPh sb="39" eb="41">
      <t>コウキョウ</t>
    </rPh>
    <rPh sb="41" eb="43">
      <t>コウツウ</t>
    </rPh>
    <rPh sb="43" eb="45">
      <t>キカン</t>
    </rPh>
    <phoneticPr fontId="2"/>
  </si>
  <si>
    <t>駐車場について</t>
    <rPh sb="0" eb="3">
      <t>チュウシャジョウ</t>
    </rPh>
    <phoneticPr fontId="2"/>
  </si>
  <si>
    <t>敷地内に利用できる駐車場が　　□ ある　（　無料　・　有料　5日利用で　　　　　円）　／　　□ ない　</t>
    <rPh sb="0" eb="2">
      <t>シキチ</t>
    </rPh>
    <rPh sb="2" eb="3">
      <t>ナイ</t>
    </rPh>
    <rPh sb="4" eb="6">
      <t>リヨウ</t>
    </rPh>
    <rPh sb="9" eb="12">
      <t>チュウシャジョウ</t>
    </rPh>
    <phoneticPr fontId="2"/>
  </si>
  <si>
    <t>〇原則として、月曜日から金曜日の連続した5日間の受入れをお願いします。</t>
    <rPh sb="1" eb="3">
      <t>ゲンソク</t>
    </rPh>
    <rPh sb="7" eb="10">
      <t>ゲツヨウビ</t>
    </rPh>
    <rPh sb="12" eb="15">
      <t>キンヨウビ</t>
    </rPh>
    <rPh sb="16" eb="18">
      <t>レンゾク</t>
    </rPh>
    <rPh sb="21" eb="23">
      <t>カカン</t>
    </rPh>
    <rPh sb="24" eb="26">
      <t>ウケイ</t>
    </rPh>
    <rPh sb="29" eb="30">
      <t>ネガ</t>
    </rPh>
    <phoneticPr fontId="2"/>
  </si>
  <si>
    <t>〇週ごとの受入れ可能な人数を表の枠内にご記入ください。</t>
    <rPh sb="1" eb="2">
      <t>シュウ</t>
    </rPh>
    <rPh sb="5" eb="7">
      <t>ウケイ</t>
    </rPh>
    <rPh sb="8" eb="10">
      <t>カノウ</t>
    </rPh>
    <rPh sb="11" eb="13">
      <t>ニンズウ</t>
    </rPh>
    <rPh sb="14" eb="15">
      <t>ヒョウ</t>
    </rPh>
    <rPh sb="16" eb="18">
      <t>ワクナイ</t>
    </rPh>
    <rPh sb="20" eb="22">
      <t>キニュウ</t>
    </rPh>
    <phoneticPr fontId="2"/>
  </si>
  <si>
    <t>〇年間を通しての受入れ可能総人数（上限数）について、枠内にご記入ください。</t>
    <rPh sb="1" eb="3">
      <t>ネンカン</t>
    </rPh>
    <rPh sb="4" eb="5">
      <t>トオ</t>
    </rPh>
    <rPh sb="8" eb="10">
      <t>ウケイレ</t>
    </rPh>
    <rPh sb="11" eb="13">
      <t>カノウ</t>
    </rPh>
    <rPh sb="13" eb="14">
      <t>ソウ</t>
    </rPh>
    <rPh sb="14" eb="16">
      <t>ニンズウ</t>
    </rPh>
    <rPh sb="17" eb="19">
      <t>ジョウゲン</t>
    </rPh>
    <rPh sb="19" eb="20">
      <t>スウ</t>
    </rPh>
    <rPh sb="26" eb="28">
      <t>ワクナイ</t>
    </rPh>
    <rPh sb="30" eb="32">
      <t>キニュウ</t>
    </rPh>
    <phoneticPr fontId="2"/>
  </si>
  <si>
    <t>全体の受入可能総人数</t>
    <rPh sb="0" eb="2">
      <t>ゼンタイ</t>
    </rPh>
    <rPh sb="3" eb="5">
      <t>ウケイ</t>
    </rPh>
    <rPh sb="5" eb="7">
      <t>カノウ</t>
    </rPh>
    <rPh sb="7" eb="8">
      <t>ソウ</t>
    </rPh>
    <rPh sb="8" eb="10">
      <t>ニンズウ</t>
    </rPh>
    <phoneticPr fontId="2"/>
  </si>
  <si>
    <t>名</t>
    <rPh sb="0" eb="1">
      <t>メイ</t>
    </rPh>
    <phoneticPr fontId="2"/>
  </si>
  <si>
    <t>手順➀：</t>
    <rPh sb="0" eb="2">
      <t>テジュン</t>
    </rPh>
    <phoneticPr fontId="2"/>
  </si>
  <si>
    <t>週コード表を基に日付を入れていく</t>
    <rPh sb="0" eb="1">
      <t>シュウ</t>
    </rPh>
    <rPh sb="4" eb="5">
      <t>ヒョウ</t>
    </rPh>
    <rPh sb="6" eb="7">
      <t>モト</t>
    </rPh>
    <rPh sb="8" eb="10">
      <t>ヒヅケ</t>
    </rPh>
    <rPh sb="11" eb="12">
      <t>イ</t>
    </rPh>
    <phoneticPr fontId="2"/>
  </si>
  <si>
    <t>日付を入れ終わったら、シートをコピーする</t>
    <rPh sb="0" eb="2">
      <t>ヒヅケ</t>
    </rPh>
    <rPh sb="3" eb="4">
      <t>イ</t>
    </rPh>
    <rPh sb="5" eb="6">
      <t>オ</t>
    </rPh>
    <phoneticPr fontId="2"/>
  </si>
  <si>
    <t>手順②：</t>
    <rPh sb="0" eb="2">
      <t>テジュン</t>
    </rPh>
    <phoneticPr fontId="2"/>
  </si>
  <si>
    <t>余分な部分を非表示にして、「受入可能人数（週ごと）」を「週コード表」に書き換える</t>
    <rPh sb="0" eb="2">
      <t>ヨブン</t>
    </rPh>
    <rPh sb="3" eb="5">
      <t>ブブン</t>
    </rPh>
    <rPh sb="6" eb="9">
      <t>ヒヒョウジ</t>
    </rPh>
    <rPh sb="14" eb="16">
      <t>ウケイレ</t>
    </rPh>
    <rPh sb="16" eb="18">
      <t>カノウ</t>
    </rPh>
    <rPh sb="18" eb="20">
      <t>ニンズウ</t>
    </rPh>
    <rPh sb="21" eb="22">
      <t>シュウ</t>
    </rPh>
    <rPh sb="28" eb="29">
      <t>シュウ</t>
    </rPh>
    <rPh sb="32" eb="33">
      <t>ヒョウ</t>
    </rPh>
    <rPh sb="35" eb="36">
      <t>カ</t>
    </rPh>
    <rPh sb="37" eb="38">
      <t>カ</t>
    </rPh>
    <phoneticPr fontId="2"/>
  </si>
  <si>
    <t>「〇〇名」の部分の行を非表示にする</t>
    <rPh sb="3" eb="4">
      <t>メイ</t>
    </rPh>
    <rPh sb="6" eb="8">
      <t>ブブン</t>
    </rPh>
    <rPh sb="9" eb="10">
      <t>ギョウ</t>
    </rPh>
    <rPh sb="11" eb="14">
      <t>ヒヒョウジ</t>
    </rPh>
    <phoneticPr fontId="2"/>
  </si>
  <si>
    <t>令和7年度「介護等体験」受入計画表</t>
    <rPh sb="0" eb="2">
      <t>レイワ</t>
    </rPh>
    <rPh sb="3" eb="5">
      <t>ネンド</t>
    </rPh>
    <rPh sb="5" eb="7">
      <t>ヘイネンド</t>
    </rPh>
    <rPh sb="6" eb="8">
      <t>カイゴ</t>
    </rPh>
    <rPh sb="8" eb="9">
      <t>トウ</t>
    </rPh>
    <rPh sb="9" eb="11">
      <t>タイケン</t>
    </rPh>
    <rPh sb="12" eb="14">
      <t>ウケイレ</t>
    </rPh>
    <rPh sb="14" eb="16">
      <t>ケイカク</t>
    </rPh>
    <rPh sb="16" eb="17">
      <t>ヒョウ</t>
    </rPh>
    <phoneticPr fontId="2"/>
  </si>
  <si>
    <t>令和7年度介護等体験　受入可能人数(週ごと)</t>
    <rPh sb="0" eb="2">
      <t>レイワ</t>
    </rPh>
    <rPh sb="3" eb="5">
      <t>ネンド</t>
    </rPh>
    <rPh sb="5" eb="7">
      <t>カイゴ</t>
    </rPh>
    <rPh sb="7" eb="8">
      <t>トウ</t>
    </rPh>
    <rPh sb="8" eb="10">
      <t>タイケン</t>
    </rPh>
    <rPh sb="11" eb="13">
      <t>ウケイレ</t>
    </rPh>
    <rPh sb="13" eb="15">
      <t>カノウ</t>
    </rPh>
    <rPh sb="15" eb="17">
      <t>ニンズウ</t>
    </rPh>
    <rPh sb="18" eb="19">
      <t>シュウ</t>
    </rPh>
    <phoneticPr fontId="2"/>
  </si>
  <si>
    <t>＊令和7年5月9日(金)までにメールかFAXでお知らせください。</t>
    <rPh sb="1" eb="3">
      <t>レイワ</t>
    </rPh>
    <rPh sb="4" eb="5">
      <t>ネン</t>
    </rPh>
    <rPh sb="6" eb="7">
      <t>ガツ</t>
    </rPh>
    <rPh sb="8" eb="9">
      <t>ニチ</t>
    </rPh>
    <rPh sb="10" eb="11">
      <t>キン</t>
    </rPh>
    <rPh sb="24" eb="25">
      <t>シ</t>
    </rPh>
    <phoneticPr fontId="2"/>
  </si>
  <si>
    <t xml:space="preserve">佐賀県社会福祉協議会
　　　　　施設・人材育成課
</t>
    <rPh sb="0" eb="2">
      <t>サガ</t>
    </rPh>
    <rPh sb="2" eb="3">
      <t>ケン</t>
    </rPh>
    <rPh sb="3" eb="5">
      <t>シャカイ</t>
    </rPh>
    <rPh sb="5" eb="7">
      <t>フクシ</t>
    </rPh>
    <rPh sb="7" eb="10">
      <t>キョウギカイ</t>
    </rPh>
    <rPh sb="16" eb="18">
      <t>シセツ</t>
    </rPh>
    <rPh sb="19" eb="21">
      <t>ジンザイ</t>
    </rPh>
    <rPh sb="21" eb="23">
      <t>イクセイ</t>
    </rPh>
    <rPh sb="23" eb="24">
      <t>カ</t>
    </rPh>
    <phoneticPr fontId="2"/>
  </si>
  <si>
    <t>okamoto@sagaken-shakyo.or.jp</t>
    <phoneticPr fontId="2"/>
  </si>
  <si>
    <t>FAX:0952-28-4950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</si>
</sst>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d"/>
    <numFmt numFmtId="178" formatCode="yyyy&quot;年&quot;"/>
  </numFmts>
  <fonts count="25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8"/>
      <name val="HGPｺﾞｼｯｸM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color rgb="FFFF0000"/>
      <name val="メイリオ"/>
      <family val="3"/>
      <charset val="128"/>
    </font>
    <font>
      <sz val="14"/>
      <name val="HGPｺﾞｼｯｸM"/>
      <family val="3"/>
      <charset val="128"/>
    </font>
    <font>
      <sz val="13"/>
      <name val="ＭＳ 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6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8"/>
      <color theme="0"/>
      <name val="HGPｺﾞｼｯｸM"/>
      <family val="3"/>
      <charset val="128"/>
    </font>
    <font>
      <b/>
      <sz val="14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b/>
      <u/>
      <sz val="12"/>
      <color theme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22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4" fillId="0" borderId="0" xfId="1" applyAlignment="1">
      <alignment horizontal="center"/>
    </xf>
    <xf numFmtId="176" fontId="14" fillId="0" borderId="0" xfId="1" applyNumberFormat="1"/>
    <xf numFmtId="0" fontId="14" fillId="0" borderId="0" xfId="1"/>
    <xf numFmtId="0" fontId="15" fillId="0" borderId="0" xfId="1" applyFont="1" applyAlignment="1">
      <alignment vertical="center" shrinkToFit="1"/>
    </xf>
    <xf numFmtId="176" fontId="14" fillId="4" borderId="0" xfId="1" applyNumberFormat="1" applyFill="1"/>
    <xf numFmtId="177" fontId="14" fillId="0" borderId="0" xfId="1" applyNumberFormat="1" applyAlignment="1">
      <alignment horizontal="right"/>
    </xf>
    <xf numFmtId="176" fontId="14" fillId="0" borderId="0" xfId="1" applyNumberFormat="1" applyAlignment="1">
      <alignment horizontal="right"/>
    </xf>
    <xf numFmtId="178" fontId="14" fillId="0" borderId="0" xfId="1" applyNumberFormat="1"/>
    <xf numFmtId="177" fontId="14" fillId="4" borderId="0" xfId="1" applyNumberFormat="1" applyFill="1" applyAlignment="1">
      <alignment horizontal="right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top" wrapText="1"/>
    </xf>
    <xf numFmtId="0" fontId="21" fillId="0" borderId="21" xfId="0" applyFont="1" applyBorder="1" applyAlignment="1">
      <alignment vertical="center"/>
    </xf>
    <xf numFmtId="0" fontId="6" fillId="0" borderId="0" xfId="0" applyFont="1"/>
    <xf numFmtId="0" fontId="6" fillId="0" borderId="1" xfId="0" applyFont="1" applyBorder="1"/>
    <xf numFmtId="0" fontId="6" fillId="0" borderId="11" xfId="0" applyFont="1" applyBorder="1"/>
    <xf numFmtId="0" fontId="21" fillId="0" borderId="19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22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0" fontId="9" fillId="0" borderId="8" xfId="0" applyFont="1" applyBorder="1" applyAlignment="1">
      <alignment horizontal="left" vertical="center" wrapText="1" shrinkToFit="1"/>
    </xf>
    <xf numFmtId="0" fontId="9" fillId="0" borderId="10" xfId="0" applyFont="1" applyBorder="1" applyAlignment="1">
      <alignment horizontal="left" vertical="center" wrapText="1" shrinkToFit="1"/>
    </xf>
    <xf numFmtId="0" fontId="18" fillId="2" borderId="7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5" fillId="3" borderId="7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21" fillId="0" borderId="19" xfId="0" applyFont="1" applyBorder="1" applyAlignment="1">
      <alignment horizontal="right" vertical="center"/>
    </xf>
    <xf numFmtId="0" fontId="21" fillId="0" borderId="20" xfId="0" applyFont="1" applyBorder="1" applyAlignment="1">
      <alignment horizontal="right" vertical="center"/>
    </xf>
    <xf numFmtId="0" fontId="18" fillId="2" borderId="15" xfId="0" applyFont="1" applyFill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0" fontId="18" fillId="0" borderId="8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/>
    </xf>
    <xf numFmtId="0" fontId="18" fillId="0" borderId="8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 indent="1"/>
    </xf>
    <xf numFmtId="0" fontId="18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23" fillId="0" borderId="14" xfId="2" applyFont="1" applyBorder="1" applyAlignment="1">
      <alignment vertical="center"/>
    </xf>
    <xf numFmtId="0" fontId="24" fillId="0" borderId="0" xfId="0" applyFont="1" applyAlignment="1">
      <alignment vertical="center"/>
    </xf>
    <xf numFmtId="0" fontId="17" fillId="0" borderId="14" xfId="0" applyFont="1" applyBorder="1" applyAlignment="1">
      <alignment vertical="center"/>
    </xf>
    <xf numFmtId="0" fontId="0" fillId="0" borderId="0" xfId="0" applyAlignment="1">
      <alignment vertical="center"/>
    </xf>
  </cellXfs>
  <cellStyles count="3">
    <cellStyle name="ハイパーリンク" xfId="2" builtinId="8"/>
    <cellStyle name="標準" xfId="0" builtinId="0"/>
    <cellStyle name="標準 2" xfId="1" xr:uid="{0D8E1EA2-59EA-46C4-88E1-D834DE1F5BB9}"/>
  </cellStyles>
  <dxfs count="0"/>
  <tableStyles count="0" defaultTableStyle="TableStyleMedium9" defaultPivotStyle="PivotStyleLight16"/>
  <colors>
    <mruColors>
      <color rgb="FFFFCCCC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11906</xdr:colOff>
      <xdr:row>36</xdr:row>
      <xdr:rowOff>213362</xdr:rowOff>
    </xdr:from>
    <xdr:to>
      <xdr:col>20</xdr:col>
      <xdr:colOff>2857</xdr:colOff>
      <xdr:row>38</xdr:row>
      <xdr:rowOff>8573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A79C6B6-4A77-470D-9A9D-DD907A6330EB}"/>
            </a:ext>
          </a:extLst>
        </xdr:cNvPr>
        <xdr:cNvSpPr/>
      </xdr:nvSpPr>
      <xdr:spPr bwMode="auto">
        <a:xfrm>
          <a:off x="4408646" y="5829302"/>
          <a:ext cx="242411" cy="252411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182880</xdr:colOff>
      <xdr:row>51</xdr:row>
      <xdr:rowOff>7620</xdr:rowOff>
    </xdr:from>
    <xdr:to>
      <xdr:col>19</xdr:col>
      <xdr:colOff>246697</xdr:colOff>
      <xdr:row>52</xdr:row>
      <xdr:rowOff>7620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BF70A02-F50B-46B3-A9C2-D6F9984771A2}"/>
            </a:ext>
          </a:extLst>
        </xdr:cNvPr>
        <xdr:cNvSpPr/>
      </xdr:nvSpPr>
      <xdr:spPr bwMode="auto">
        <a:xfrm>
          <a:off x="4389120" y="8503920"/>
          <a:ext cx="254317" cy="228600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57</xdr:row>
      <xdr:rowOff>23813</xdr:rowOff>
    </xdr:from>
    <xdr:to>
      <xdr:col>12</xdr:col>
      <xdr:colOff>0</xdr:colOff>
      <xdr:row>58</xdr:row>
      <xdr:rowOff>35719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53CB2FF8-B1E0-45F9-94FE-8A5CE8A86B6C}"/>
            </a:ext>
          </a:extLst>
        </xdr:cNvPr>
        <xdr:cNvSpPr/>
      </xdr:nvSpPr>
      <xdr:spPr bwMode="auto">
        <a:xfrm>
          <a:off x="2833688" y="9906001"/>
          <a:ext cx="273843" cy="238124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18093</xdr:colOff>
      <xdr:row>63</xdr:row>
      <xdr:rowOff>15241</xdr:rowOff>
    </xdr:from>
    <xdr:to>
      <xdr:col>3</xdr:col>
      <xdr:colOff>241454</xdr:colOff>
      <xdr:row>64</xdr:row>
      <xdr:rowOff>15240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19DAF40-0936-4CBA-89C0-421ADF4268C3}"/>
            </a:ext>
          </a:extLst>
        </xdr:cNvPr>
        <xdr:cNvSpPr/>
      </xdr:nvSpPr>
      <xdr:spPr bwMode="auto">
        <a:xfrm>
          <a:off x="757233" y="11163301"/>
          <a:ext cx="223361" cy="228599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11906</xdr:colOff>
      <xdr:row>43</xdr:row>
      <xdr:rowOff>0</xdr:rowOff>
    </xdr:from>
    <xdr:to>
      <xdr:col>27</xdr:col>
      <xdr:colOff>250983</xdr:colOff>
      <xdr:row>43</xdr:row>
      <xdr:rowOff>226218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863A206-4540-4061-90C0-CCB92D95A5E3}"/>
            </a:ext>
          </a:extLst>
        </xdr:cNvPr>
        <xdr:cNvSpPr/>
      </xdr:nvSpPr>
      <xdr:spPr bwMode="auto">
        <a:xfrm>
          <a:off x="6237446" y="7170420"/>
          <a:ext cx="239077" cy="226218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</xdr:colOff>
      <xdr:row>68</xdr:row>
      <xdr:rowOff>225267</xdr:rowOff>
    </xdr:from>
    <xdr:to>
      <xdr:col>19</xdr:col>
      <xdr:colOff>251459</xdr:colOff>
      <xdr:row>69</xdr:row>
      <xdr:rowOff>225266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D347AEC-EDBE-458D-94DE-25F3821BB02E}"/>
            </a:ext>
          </a:extLst>
        </xdr:cNvPr>
        <xdr:cNvSpPr/>
      </xdr:nvSpPr>
      <xdr:spPr bwMode="auto">
        <a:xfrm>
          <a:off x="4397692" y="12470607"/>
          <a:ext cx="250507" cy="228599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27146</xdr:colOff>
      <xdr:row>68</xdr:row>
      <xdr:rowOff>206692</xdr:rowOff>
    </xdr:from>
    <xdr:to>
      <xdr:col>7</xdr:col>
      <xdr:colOff>15239</xdr:colOff>
      <xdr:row>69</xdr:row>
      <xdr:rowOff>206693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79244E1-CF3F-470A-992B-8A705EAA0C08}"/>
            </a:ext>
          </a:extLst>
        </xdr:cNvPr>
        <xdr:cNvSpPr/>
      </xdr:nvSpPr>
      <xdr:spPr bwMode="auto">
        <a:xfrm>
          <a:off x="1520666" y="12452032"/>
          <a:ext cx="239553" cy="228601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248126</xdr:colOff>
      <xdr:row>74</xdr:row>
      <xdr:rowOff>217646</xdr:rowOff>
    </xdr:from>
    <xdr:to>
      <xdr:col>21</xdr:col>
      <xdr:colOff>248126</xdr:colOff>
      <xdr:row>76</xdr:row>
      <xdr:rowOff>953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30BC0C8-7D70-4833-BA12-4868B2C9F8C6}"/>
            </a:ext>
          </a:extLst>
        </xdr:cNvPr>
        <xdr:cNvSpPr/>
      </xdr:nvSpPr>
      <xdr:spPr bwMode="auto">
        <a:xfrm>
          <a:off x="4896326" y="13788866"/>
          <a:ext cx="251460" cy="240507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171926</xdr:colOff>
      <xdr:row>31</xdr:row>
      <xdr:rowOff>1</xdr:rowOff>
    </xdr:from>
    <xdr:to>
      <xdr:col>19</xdr:col>
      <xdr:colOff>220980</xdr:colOff>
      <xdr:row>32</xdr:row>
      <xdr:rowOff>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8F20B24E-A885-48CE-9FB1-EE0D52EB2618}"/>
            </a:ext>
          </a:extLst>
        </xdr:cNvPr>
        <xdr:cNvSpPr/>
      </xdr:nvSpPr>
      <xdr:spPr bwMode="auto">
        <a:xfrm>
          <a:off x="4378166" y="4518661"/>
          <a:ext cx="239554" cy="228599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19526</xdr:colOff>
      <xdr:row>43</xdr:row>
      <xdr:rowOff>7620</xdr:rowOff>
    </xdr:from>
    <xdr:to>
      <xdr:col>36</xdr:col>
      <xdr:colOff>249078</xdr:colOff>
      <xdr:row>44</xdr:row>
      <xdr:rowOff>5238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95C0382-68EE-4D49-80A8-D0387519ED9E}"/>
            </a:ext>
          </a:extLst>
        </xdr:cNvPr>
        <xdr:cNvSpPr/>
      </xdr:nvSpPr>
      <xdr:spPr bwMode="auto">
        <a:xfrm>
          <a:off x="8325326" y="7178040"/>
          <a:ext cx="229552" cy="226218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7620</xdr:colOff>
      <xdr:row>80</xdr:row>
      <xdr:rowOff>225268</xdr:rowOff>
    </xdr:from>
    <xdr:to>
      <xdr:col>4</xdr:col>
      <xdr:colOff>7620</xdr:colOff>
      <xdr:row>82</xdr:row>
      <xdr:rowOff>8573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86959233-C4DE-41E3-82CC-518F213EEAF0}"/>
            </a:ext>
          </a:extLst>
        </xdr:cNvPr>
        <xdr:cNvSpPr/>
      </xdr:nvSpPr>
      <xdr:spPr bwMode="auto">
        <a:xfrm>
          <a:off x="746760" y="15122368"/>
          <a:ext cx="251460" cy="240505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165259</xdr:colOff>
      <xdr:row>56</xdr:row>
      <xdr:rowOff>221934</xdr:rowOff>
    </xdr:from>
    <xdr:to>
      <xdr:col>34</xdr:col>
      <xdr:colOff>35719</xdr:colOff>
      <xdr:row>57</xdr:row>
      <xdr:rowOff>221933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22648CFA-4DD3-4EB5-9A13-B1A9BC2774E7}"/>
            </a:ext>
          </a:extLst>
        </xdr:cNvPr>
        <xdr:cNvSpPr/>
      </xdr:nvSpPr>
      <xdr:spPr bwMode="auto">
        <a:xfrm>
          <a:off x="7648099" y="9815514"/>
          <a:ext cx="251460" cy="228599"/>
        </a:xfrm>
        <a:prstGeom prst="ellipse">
          <a:avLst/>
        </a:prstGeom>
        <a:noFill/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kamoto@sagaken-shakyo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3864C-956F-4D60-8EF8-ED79172CA9CD}">
  <sheetPr>
    <tabColor rgb="FFFFFF00"/>
  </sheetPr>
  <dimension ref="A1:BV136"/>
  <sheetViews>
    <sheetView tabSelected="1" view="pageBreakPreview" topLeftCell="A2" zoomScaleNormal="100" zoomScaleSheetLayoutView="100" workbookViewId="0">
      <selection activeCell="BC30" sqref="BC30"/>
    </sheetView>
  </sheetViews>
  <sheetFormatPr defaultColWidth="9" defaultRowHeight="13.2" x14ac:dyDescent="0.2"/>
  <cols>
    <col min="1" max="1" width="2.6640625" style="1" customWidth="1"/>
    <col min="2" max="2" width="5.77734375" style="1" customWidth="1"/>
    <col min="3" max="3" width="2.33203125" style="1" customWidth="1"/>
    <col min="4" max="8" width="3.6640625" style="1" customWidth="1"/>
    <col min="9" max="9" width="2.77734375" style="16" customWidth="1"/>
    <col min="10" max="10" width="2.77734375" style="21" customWidth="1"/>
    <col min="11" max="11" width="2.77734375" style="1" customWidth="1"/>
    <col min="12" max="16" width="3.6640625" style="1" customWidth="1"/>
    <col min="17" max="17" width="2.77734375" style="16" customWidth="1"/>
    <col min="18" max="18" width="2.77734375" style="21" customWidth="1"/>
    <col min="19" max="19" width="2.77734375" style="1" customWidth="1"/>
    <col min="20" max="24" width="3.6640625" style="1" customWidth="1"/>
    <col min="25" max="25" width="2.77734375" style="16" customWidth="1"/>
    <col min="26" max="26" width="2.77734375" style="21" customWidth="1"/>
    <col min="27" max="27" width="2.77734375" style="1" customWidth="1"/>
    <col min="28" max="32" width="3.6640625" style="1" customWidth="1"/>
    <col min="33" max="33" width="2.77734375" style="16" customWidth="1"/>
    <col min="34" max="34" width="2.77734375" style="21" customWidth="1"/>
    <col min="35" max="35" width="2.77734375" style="1" customWidth="1"/>
    <col min="36" max="40" width="3.6640625" style="1" customWidth="1"/>
    <col min="41" max="41" width="2.77734375" style="16" customWidth="1"/>
    <col min="42" max="42" width="2.77734375" style="21" customWidth="1"/>
    <col min="43" max="52" width="3" style="1" customWidth="1"/>
    <col min="53" max="73" width="2.6640625" style="1" customWidth="1"/>
    <col min="74" max="16384" width="9" style="1"/>
  </cols>
  <sheetData>
    <row r="1" spans="1:74" ht="20.25" hidden="1" customHeight="1" x14ac:dyDescent="0.2">
      <c r="A1" s="76" t="s">
        <v>52</v>
      </c>
      <c r="B1" s="76"/>
      <c r="C1" s="76"/>
      <c r="D1" s="76"/>
      <c r="E1" s="76"/>
    </row>
    <row r="2" spans="1:74" ht="31.5" customHeight="1" x14ac:dyDescent="0.2">
      <c r="A2" s="77" t="s">
        <v>83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8" t="s">
        <v>85</v>
      </c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</row>
    <row r="3" spans="1:74" ht="24.9" customHeight="1" x14ac:dyDescent="0.2">
      <c r="A3" s="36"/>
      <c r="B3" s="55" t="s">
        <v>60</v>
      </c>
      <c r="C3" s="56"/>
      <c r="D3" s="56"/>
      <c r="E3" s="56"/>
      <c r="F3" s="70"/>
      <c r="G3" s="79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9"/>
      <c r="AH3" s="84" t="s">
        <v>87</v>
      </c>
      <c r="AI3" s="85"/>
      <c r="AJ3" s="85"/>
      <c r="AK3" s="85"/>
      <c r="AL3" s="85"/>
      <c r="AM3" s="85"/>
      <c r="AN3" s="85"/>
      <c r="AO3" s="85"/>
      <c r="AP3" s="85"/>
      <c r="AQ3" s="85"/>
      <c r="AS3" s="1" t="s">
        <v>77</v>
      </c>
      <c r="AT3" s="47"/>
      <c r="AU3" s="64" t="s">
        <v>78</v>
      </c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47"/>
    </row>
    <row r="4" spans="1:74" ht="24.9" customHeight="1" x14ac:dyDescent="0.2">
      <c r="A4" s="36"/>
      <c r="B4" s="55" t="s">
        <v>61</v>
      </c>
      <c r="C4" s="56"/>
      <c r="D4" s="56"/>
      <c r="E4" s="56"/>
      <c r="F4" s="70"/>
      <c r="G4" s="80" t="s">
        <v>62</v>
      </c>
      <c r="H4" s="81"/>
      <c r="I4" s="81"/>
      <c r="J4" s="81"/>
      <c r="K4" s="81"/>
      <c r="L4" s="82"/>
      <c r="M4" s="83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9"/>
      <c r="AH4" s="86" t="s">
        <v>88</v>
      </c>
      <c r="AI4" s="87"/>
      <c r="AJ4" s="87"/>
      <c r="AK4" s="87"/>
      <c r="AL4" s="87"/>
      <c r="AM4" s="87"/>
      <c r="AN4" s="87"/>
      <c r="AO4" s="87"/>
      <c r="AP4" s="87"/>
      <c r="AQ4" s="87"/>
      <c r="AT4" s="47"/>
      <c r="AU4" s="64" t="s">
        <v>79</v>
      </c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47"/>
    </row>
    <row r="5" spans="1:74" ht="24.9" customHeight="1" x14ac:dyDescent="0.2">
      <c r="A5" s="36"/>
      <c r="B5" s="55" t="s">
        <v>63</v>
      </c>
      <c r="C5" s="56"/>
      <c r="D5" s="56"/>
      <c r="E5" s="56"/>
      <c r="F5" s="70"/>
      <c r="G5" s="79"/>
      <c r="H5" s="58"/>
      <c r="I5" s="58"/>
      <c r="J5" s="58"/>
      <c r="K5" s="58"/>
      <c r="L5" s="58"/>
      <c r="M5" s="58"/>
      <c r="N5" s="58"/>
      <c r="O5" s="58"/>
      <c r="P5" s="58"/>
      <c r="Q5" s="55" t="s">
        <v>64</v>
      </c>
      <c r="R5" s="56"/>
      <c r="S5" s="56"/>
      <c r="T5" s="56"/>
      <c r="U5" s="56"/>
      <c r="V5" s="56"/>
      <c r="W5" s="70"/>
      <c r="X5" s="79"/>
      <c r="Y5" s="58"/>
      <c r="Z5" s="58"/>
      <c r="AA5" s="58"/>
      <c r="AB5" s="58"/>
      <c r="AC5" s="58"/>
      <c r="AD5" s="58"/>
      <c r="AE5" s="58"/>
      <c r="AF5" s="58"/>
      <c r="AG5" s="59"/>
      <c r="AH5" s="36"/>
      <c r="AI5" s="49"/>
      <c r="AJ5" s="49"/>
      <c r="AK5" s="49"/>
      <c r="AL5" s="49"/>
      <c r="AM5" s="49"/>
      <c r="AN5" s="49"/>
      <c r="AO5" s="49"/>
      <c r="AP5" s="49"/>
      <c r="AQ5" s="49"/>
      <c r="AS5" s="1" t="s">
        <v>80</v>
      </c>
      <c r="AU5" s="64" t="s">
        <v>81</v>
      </c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</row>
    <row r="6" spans="1:74" ht="24.9" customHeight="1" x14ac:dyDescent="0.2">
      <c r="A6" s="36"/>
      <c r="B6" s="55" t="s">
        <v>65</v>
      </c>
      <c r="C6" s="56"/>
      <c r="D6" s="56"/>
      <c r="E6" s="56"/>
      <c r="F6" s="70"/>
      <c r="G6" s="79"/>
      <c r="H6" s="58"/>
      <c r="I6" s="58"/>
      <c r="J6" s="58"/>
      <c r="K6" s="58"/>
      <c r="L6" s="58"/>
      <c r="M6" s="58"/>
      <c r="N6" s="58"/>
      <c r="O6" s="58"/>
      <c r="P6" s="58"/>
      <c r="Q6" s="55" t="s">
        <v>66</v>
      </c>
      <c r="R6" s="56"/>
      <c r="S6" s="56"/>
      <c r="T6" s="56"/>
      <c r="U6" s="56"/>
      <c r="V6" s="56"/>
      <c r="W6" s="70"/>
      <c r="X6" s="79"/>
      <c r="Y6" s="58"/>
      <c r="Z6" s="58"/>
      <c r="AA6" s="58"/>
      <c r="AB6" s="58"/>
      <c r="AC6" s="58"/>
      <c r="AD6" s="58"/>
      <c r="AE6" s="58"/>
      <c r="AF6" s="58"/>
      <c r="AG6" s="59"/>
      <c r="AH6" s="36"/>
      <c r="AI6" s="49"/>
      <c r="AJ6" s="49"/>
      <c r="AK6" s="49"/>
      <c r="AL6" s="49"/>
      <c r="AM6" s="49"/>
      <c r="AN6" s="49"/>
      <c r="AO6" s="49"/>
      <c r="AP6" s="49"/>
      <c r="AQ6" s="49"/>
      <c r="AU6" s="64" t="s">
        <v>82</v>
      </c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</row>
    <row r="7" spans="1:74" ht="24.9" customHeight="1" x14ac:dyDescent="0.2">
      <c r="A7" s="36"/>
      <c r="B7" s="55" t="s">
        <v>67</v>
      </c>
      <c r="C7" s="56"/>
      <c r="D7" s="56"/>
      <c r="E7" s="56"/>
      <c r="F7" s="70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9"/>
      <c r="AH7" s="38"/>
      <c r="AI7" s="71" t="s">
        <v>86</v>
      </c>
      <c r="AJ7" s="71"/>
      <c r="AK7" s="71"/>
      <c r="AL7" s="71"/>
      <c r="AM7" s="71"/>
      <c r="AN7" s="71"/>
      <c r="AO7" s="71"/>
      <c r="AP7" s="71"/>
      <c r="AQ7" s="71"/>
    </row>
    <row r="8" spans="1:74" ht="24.9" customHeight="1" x14ac:dyDescent="0.2">
      <c r="A8" s="3"/>
      <c r="B8" s="55" t="s">
        <v>68</v>
      </c>
      <c r="C8" s="56"/>
      <c r="D8" s="56"/>
      <c r="E8" s="56"/>
      <c r="F8" s="70"/>
      <c r="G8" s="72" t="s">
        <v>69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3"/>
      <c r="AI8" s="71"/>
      <c r="AJ8" s="71"/>
      <c r="AK8" s="71"/>
      <c r="AL8" s="71"/>
      <c r="AM8" s="71"/>
      <c r="AN8" s="71"/>
      <c r="AO8" s="71"/>
      <c r="AP8" s="71"/>
      <c r="AQ8" s="71"/>
    </row>
    <row r="9" spans="1:74" ht="24.9" customHeight="1" x14ac:dyDescent="0.2">
      <c r="A9" s="3"/>
      <c r="B9" s="55" t="s">
        <v>70</v>
      </c>
      <c r="C9" s="56"/>
      <c r="D9" s="56"/>
      <c r="E9" s="56"/>
      <c r="F9" s="70"/>
      <c r="G9" s="74" t="s">
        <v>71</v>
      </c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3"/>
      <c r="AI9" s="3"/>
      <c r="AJ9" s="3"/>
      <c r="AK9" s="3"/>
      <c r="AL9" s="3"/>
      <c r="AM9" s="3"/>
      <c r="AN9" s="3"/>
      <c r="AO9" s="3"/>
      <c r="AP9" s="3"/>
      <c r="AQ9" s="3"/>
    </row>
    <row r="10" spans="1:74" ht="4.5" customHeight="1" x14ac:dyDescent="0.2">
      <c r="A10" s="36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6"/>
      <c r="AO10" s="36"/>
      <c r="AP10" s="36"/>
      <c r="AQ10" s="39"/>
    </row>
    <row r="11" spans="1:74" ht="20.25" customHeight="1" x14ac:dyDescent="0.2">
      <c r="A11" s="36"/>
      <c r="B11" s="38" t="s">
        <v>72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6"/>
      <c r="AJ11" s="36"/>
      <c r="AK11" s="36"/>
      <c r="AL11" s="36"/>
      <c r="AM11" s="36"/>
      <c r="AN11" s="36"/>
      <c r="AO11" s="36"/>
      <c r="AP11" s="36"/>
      <c r="AQ11" s="36"/>
    </row>
    <row r="12" spans="1:74" ht="20.25" customHeight="1" x14ac:dyDescent="0.2">
      <c r="A12" s="36"/>
      <c r="B12" s="38" t="s">
        <v>73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74" ht="20.25" customHeight="1" x14ac:dyDescent="0.2">
      <c r="A13" s="36"/>
      <c r="B13" s="38" t="s">
        <v>74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40"/>
      <c r="AJ13" s="40"/>
      <c r="AK13" s="40"/>
      <c r="AL13" s="40"/>
      <c r="AM13" s="40"/>
      <c r="AN13" s="40"/>
      <c r="AO13" s="40"/>
      <c r="AP13" s="40"/>
      <c r="AQ13" s="40"/>
    </row>
    <row r="14" spans="1:74" ht="7.5" customHeight="1" x14ac:dyDescent="0.2">
      <c r="A14" s="36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40"/>
      <c r="AJ14" s="40"/>
      <c r="AK14" s="40"/>
      <c r="AL14" s="40"/>
      <c r="AM14" s="40"/>
      <c r="AN14" s="40"/>
      <c r="AO14" s="40"/>
      <c r="AP14" s="40"/>
      <c r="AQ14" s="40"/>
    </row>
    <row r="15" spans="1:74" ht="33" customHeight="1" x14ac:dyDescent="0.2">
      <c r="B15" s="52" t="s">
        <v>84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2"/>
      <c r="W15" s="42" t="s">
        <v>50</v>
      </c>
      <c r="X15" s="42"/>
      <c r="Y15" s="42"/>
      <c r="Z15" s="42"/>
      <c r="AA15" s="42"/>
      <c r="AB15" s="42"/>
      <c r="AC15" s="42"/>
      <c r="AD15" s="44"/>
      <c r="AE15" s="55" t="s">
        <v>75</v>
      </c>
      <c r="AF15" s="56"/>
      <c r="AG15" s="56"/>
      <c r="AH15" s="56"/>
      <c r="AI15" s="56"/>
      <c r="AJ15" s="56"/>
      <c r="AK15" s="57"/>
      <c r="AL15" s="58"/>
      <c r="AM15" s="58"/>
      <c r="AN15" s="58"/>
      <c r="AO15" s="58"/>
      <c r="AP15" s="58" t="s">
        <v>76</v>
      </c>
      <c r="AQ15" s="59"/>
    </row>
    <row r="16" spans="1:74" ht="21" hidden="1" customHeight="1" x14ac:dyDescent="0.2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2"/>
      <c r="W16" s="43"/>
      <c r="X16" s="43"/>
      <c r="Y16" s="43"/>
      <c r="Z16" s="43"/>
      <c r="AA16" s="43"/>
      <c r="AB16" s="43"/>
      <c r="AC16" s="43"/>
      <c r="AD16" s="43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</row>
    <row r="17" spans="1:43" ht="7.5" hidden="1" customHeight="1" x14ac:dyDescent="0.2">
      <c r="A17" s="3"/>
      <c r="B17" s="50" t="s">
        <v>53</v>
      </c>
      <c r="C17" s="53" t="s">
        <v>54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</row>
    <row r="18" spans="1:43" ht="7.5" hidden="1" customHeight="1" x14ac:dyDescent="0.2">
      <c r="A18" s="3"/>
      <c r="B18" s="50"/>
      <c r="C18" s="53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</row>
    <row r="19" spans="1:43" ht="7.5" hidden="1" customHeight="1" x14ac:dyDescent="0.2">
      <c r="A19" s="3"/>
      <c r="B19" s="50"/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</row>
    <row r="20" spans="1:43" ht="7.5" hidden="1" customHeight="1" x14ac:dyDescent="0.2">
      <c r="A20" s="3"/>
      <c r="B20" s="50"/>
      <c r="C20" s="53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</row>
    <row r="21" spans="1:43" ht="7.5" hidden="1" customHeight="1" x14ac:dyDescent="0.2">
      <c r="A21" s="3"/>
      <c r="B21" s="50" t="s">
        <v>55</v>
      </c>
      <c r="C21" s="53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</row>
    <row r="22" spans="1:43" ht="7.5" hidden="1" customHeight="1" x14ac:dyDescent="0.2">
      <c r="A22" s="3"/>
      <c r="B22" s="50"/>
      <c r="C22" s="53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</row>
    <row r="23" spans="1:43" ht="7.5" hidden="1" customHeight="1" x14ac:dyDescent="0.2">
      <c r="A23" s="3"/>
      <c r="B23" s="50"/>
      <c r="C23" s="53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</row>
    <row r="24" spans="1:43" ht="7.5" hidden="1" customHeight="1" x14ac:dyDescent="0.2">
      <c r="A24" s="3"/>
      <c r="B24" s="50"/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</row>
    <row r="25" spans="1:43" ht="13.5" hidden="1" customHeight="1" x14ac:dyDescent="0.2">
      <c r="A25" s="3"/>
      <c r="B25" s="50" t="s">
        <v>56</v>
      </c>
      <c r="C25" s="60" t="s">
        <v>57</v>
      </c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1"/>
    </row>
    <row r="26" spans="1:43" ht="13.5" hidden="1" customHeight="1" x14ac:dyDescent="0.2">
      <c r="A26" s="3"/>
      <c r="B26" s="50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3"/>
    </row>
    <row r="27" spans="1:43" ht="21.75" hidden="1" customHeight="1" x14ac:dyDescent="0.2">
      <c r="A27" s="3"/>
      <c r="B27" s="50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3"/>
    </row>
    <row r="28" spans="1:43" ht="16.5" hidden="1" customHeight="1" x14ac:dyDescent="0.2">
      <c r="A28" s="3"/>
      <c r="B28" s="51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3"/>
    </row>
    <row r="29" spans="1:43" s="3" customFormat="1" ht="12.9" customHeight="1" x14ac:dyDescent="0.2">
      <c r="B29" s="50" t="s">
        <v>0</v>
      </c>
      <c r="C29" s="5"/>
      <c r="D29" s="5"/>
      <c r="E29" s="5"/>
      <c r="F29" s="5"/>
      <c r="G29" s="5"/>
      <c r="H29" s="5"/>
      <c r="I29" s="17"/>
      <c r="J29" s="22"/>
      <c r="K29" s="5"/>
      <c r="L29" s="5"/>
      <c r="M29" s="5"/>
      <c r="N29" s="5"/>
      <c r="O29" s="5"/>
      <c r="P29" s="5"/>
      <c r="Q29" s="17"/>
      <c r="R29" s="22"/>
      <c r="S29" s="5"/>
      <c r="T29" s="5"/>
      <c r="U29" s="5"/>
      <c r="V29" s="5"/>
      <c r="W29" s="5"/>
      <c r="X29" s="5"/>
      <c r="Y29" s="17"/>
      <c r="Z29" s="22"/>
      <c r="AA29" s="5"/>
      <c r="AB29" s="5"/>
      <c r="AC29" s="5"/>
      <c r="AD29" s="5"/>
      <c r="AE29" s="5"/>
      <c r="AF29" s="5"/>
      <c r="AG29" s="17"/>
      <c r="AH29" s="22"/>
      <c r="AI29" s="5"/>
      <c r="AJ29" s="5"/>
      <c r="AK29" s="5"/>
      <c r="AL29" s="5"/>
      <c r="AM29" s="5"/>
      <c r="AN29" s="5"/>
      <c r="AO29" s="17"/>
      <c r="AP29" s="22"/>
      <c r="AQ29" s="6"/>
    </row>
    <row r="30" spans="1:43" s="3" customFormat="1" ht="18" customHeight="1" x14ac:dyDescent="0.2">
      <c r="B30" s="50"/>
      <c r="D30" s="65" t="s">
        <v>59</v>
      </c>
      <c r="E30" s="66"/>
      <c r="F30" s="66"/>
      <c r="G30" s="67"/>
      <c r="H30" s="12">
        <v>15</v>
      </c>
      <c r="I30" s="18"/>
      <c r="J30" s="23"/>
      <c r="L30" s="65" t="s">
        <v>51</v>
      </c>
      <c r="M30" s="66"/>
      <c r="N30" s="66"/>
      <c r="O30" s="67"/>
      <c r="P30" s="11">
        <f>H30+1</f>
        <v>16</v>
      </c>
      <c r="Q30" s="18"/>
      <c r="R30" s="23"/>
      <c r="T30" s="65" t="s">
        <v>16</v>
      </c>
      <c r="U30" s="66"/>
      <c r="V30" s="66"/>
      <c r="W30" s="67"/>
      <c r="X30" s="11">
        <f>H30+2</f>
        <v>17</v>
      </c>
      <c r="Y30" s="18"/>
      <c r="Z30" s="23"/>
      <c r="AB30" s="13"/>
      <c r="AC30" s="13"/>
      <c r="AD30" s="13"/>
      <c r="AE30" s="13"/>
      <c r="AG30" s="18"/>
      <c r="AH30" s="23"/>
      <c r="AO30" s="18"/>
      <c r="AP30" s="23"/>
      <c r="AQ30" s="10"/>
    </row>
    <row r="31" spans="1:43" s="3" customFormat="1" ht="18" customHeight="1" x14ac:dyDescent="0.2">
      <c r="B31" s="50"/>
      <c r="D31" s="4" t="s">
        <v>1</v>
      </c>
      <c r="E31" s="5" t="s">
        <v>2</v>
      </c>
      <c r="F31" s="5" t="s">
        <v>3</v>
      </c>
      <c r="G31" s="5" t="s">
        <v>4</v>
      </c>
      <c r="H31" s="6" t="s">
        <v>5</v>
      </c>
      <c r="I31" s="18" t="s">
        <v>6</v>
      </c>
      <c r="J31" s="23" t="s">
        <v>7</v>
      </c>
      <c r="L31" s="4" t="s">
        <v>1</v>
      </c>
      <c r="M31" s="5" t="s">
        <v>2</v>
      </c>
      <c r="N31" s="5" t="s">
        <v>3</v>
      </c>
      <c r="O31" s="5" t="s">
        <v>4</v>
      </c>
      <c r="P31" s="6" t="s">
        <v>5</v>
      </c>
      <c r="Q31" s="18" t="s">
        <v>6</v>
      </c>
      <c r="R31" s="23" t="s">
        <v>7</v>
      </c>
      <c r="T31" s="4" t="s">
        <v>1</v>
      </c>
      <c r="U31" s="5" t="s">
        <v>2</v>
      </c>
      <c r="V31" s="5" t="s">
        <v>3</v>
      </c>
      <c r="W31" s="5" t="s">
        <v>4</v>
      </c>
      <c r="X31" s="6" t="s">
        <v>5</v>
      </c>
      <c r="Y31" s="18" t="s">
        <v>6</v>
      </c>
      <c r="Z31" s="23" t="s">
        <v>7</v>
      </c>
      <c r="AA31" s="15"/>
      <c r="AB31" s="15"/>
      <c r="AC31" s="15"/>
      <c r="AG31" s="18"/>
      <c r="AH31" s="23"/>
      <c r="AO31" s="18"/>
      <c r="AP31" s="23"/>
      <c r="AQ31" s="10"/>
    </row>
    <row r="32" spans="1:43" s="3" customFormat="1" ht="18" customHeight="1" thickBot="1" x14ac:dyDescent="0.25">
      <c r="B32" s="50"/>
      <c r="D32" s="7">
        <v>7</v>
      </c>
      <c r="E32" s="8">
        <f>D32+1</f>
        <v>8</v>
      </c>
      <c r="F32" s="8">
        <f>D32+2</f>
        <v>9</v>
      </c>
      <c r="G32" s="8">
        <f>D32+3</f>
        <v>10</v>
      </c>
      <c r="H32" s="9">
        <f>D32+4</f>
        <v>11</v>
      </c>
      <c r="I32" s="18">
        <f>D32+5</f>
        <v>12</v>
      </c>
      <c r="J32" s="23">
        <f>D32+6</f>
        <v>13</v>
      </c>
      <c r="L32" s="7">
        <f>D32+7</f>
        <v>14</v>
      </c>
      <c r="M32" s="8">
        <f>L32+1</f>
        <v>15</v>
      </c>
      <c r="N32" s="8">
        <f>L32+2</f>
        <v>16</v>
      </c>
      <c r="O32" s="8">
        <f>L32+3</f>
        <v>17</v>
      </c>
      <c r="P32" s="9">
        <f>L32+4</f>
        <v>18</v>
      </c>
      <c r="Q32" s="18">
        <f>L32+5</f>
        <v>19</v>
      </c>
      <c r="R32" s="23">
        <f>L32+6</f>
        <v>20</v>
      </c>
      <c r="T32" s="25">
        <f>L32+7</f>
        <v>21</v>
      </c>
      <c r="U32" s="8">
        <f>T32+1</f>
        <v>22</v>
      </c>
      <c r="V32" s="8">
        <f>T32+2</f>
        <v>23</v>
      </c>
      <c r="W32" s="8">
        <f>T32+3</f>
        <v>24</v>
      </c>
      <c r="X32" s="9">
        <f>T32+4</f>
        <v>25</v>
      </c>
      <c r="Y32" s="18">
        <f t="shared" ref="Y32:Z32" si="0">U32+4</f>
        <v>26</v>
      </c>
      <c r="Z32" s="23">
        <f t="shared" si="0"/>
        <v>27</v>
      </c>
      <c r="AA32" s="14"/>
      <c r="AB32" s="14"/>
      <c r="AC32" s="14"/>
      <c r="AG32" s="18"/>
      <c r="AH32" s="23"/>
      <c r="AO32" s="18"/>
      <c r="AP32" s="23"/>
      <c r="AQ32" s="10"/>
    </row>
    <row r="33" spans="2:43" s="3" customFormat="1" ht="25.5" customHeight="1" thickBot="1" x14ac:dyDescent="0.25">
      <c r="B33" s="50"/>
      <c r="D33" s="68"/>
      <c r="E33" s="69"/>
      <c r="F33" s="69"/>
      <c r="G33" s="69"/>
      <c r="H33" s="41" t="s">
        <v>76</v>
      </c>
      <c r="I33" s="18"/>
      <c r="J33" s="23"/>
      <c r="L33" s="68"/>
      <c r="M33" s="69"/>
      <c r="N33" s="69"/>
      <c r="O33" s="69"/>
      <c r="P33" s="41" t="s">
        <v>76</v>
      </c>
      <c r="Q33" s="18"/>
      <c r="R33" s="23"/>
      <c r="T33" s="68"/>
      <c r="U33" s="69"/>
      <c r="V33" s="69"/>
      <c r="W33" s="69"/>
      <c r="X33" s="41" t="s">
        <v>76</v>
      </c>
      <c r="Y33" s="18"/>
      <c r="Z33" s="23"/>
      <c r="AA33" s="14"/>
      <c r="AB33" s="14"/>
      <c r="AC33" s="14"/>
      <c r="AG33" s="18"/>
      <c r="AH33" s="23"/>
      <c r="AO33" s="18"/>
      <c r="AP33" s="23"/>
      <c r="AQ33" s="10"/>
    </row>
    <row r="34" spans="2:43" s="3" customFormat="1" ht="12.9" customHeight="1" x14ac:dyDescent="0.2">
      <c r="B34" s="50"/>
      <c r="C34" s="8"/>
      <c r="D34" s="8"/>
      <c r="E34" s="8"/>
      <c r="F34" s="8"/>
      <c r="G34" s="8"/>
      <c r="H34" s="8"/>
      <c r="I34" s="19"/>
      <c r="J34" s="24"/>
      <c r="K34" s="8"/>
      <c r="L34" s="8"/>
      <c r="M34" s="8"/>
      <c r="N34" s="8"/>
      <c r="O34" s="8"/>
      <c r="P34" s="8"/>
      <c r="Q34" s="19"/>
      <c r="R34" s="24"/>
      <c r="S34" s="8"/>
      <c r="T34" s="8"/>
      <c r="U34" s="8"/>
      <c r="V34" s="8"/>
      <c r="W34" s="8"/>
      <c r="X34" s="8"/>
      <c r="Y34" s="19"/>
      <c r="Z34" s="24"/>
      <c r="AA34" s="8"/>
      <c r="AB34" s="8"/>
      <c r="AC34" s="8"/>
      <c r="AD34" s="8"/>
      <c r="AE34" s="8"/>
      <c r="AF34" s="8"/>
      <c r="AG34" s="19"/>
      <c r="AH34" s="24"/>
      <c r="AI34" s="8"/>
      <c r="AJ34" s="8"/>
      <c r="AK34" s="8"/>
      <c r="AL34" s="8"/>
      <c r="AM34" s="8"/>
      <c r="AN34" s="8"/>
      <c r="AO34" s="19"/>
      <c r="AP34" s="24"/>
      <c r="AQ34" s="9"/>
    </row>
    <row r="35" spans="2:43" s="3" customFormat="1" ht="12.9" customHeight="1" x14ac:dyDescent="0.2">
      <c r="B35" s="50" t="s">
        <v>8</v>
      </c>
      <c r="C35" s="5"/>
      <c r="D35" s="5"/>
      <c r="E35" s="5"/>
      <c r="F35" s="5"/>
      <c r="G35" s="5"/>
      <c r="H35" s="5"/>
      <c r="I35" s="17"/>
      <c r="J35" s="22"/>
      <c r="K35" s="5"/>
      <c r="L35" s="5"/>
      <c r="M35" s="5"/>
      <c r="N35" s="5"/>
      <c r="O35" s="5"/>
      <c r="P35" s="5"/>
      <c r="Q35" s="17"/>
      <c r="R35" s="22"/>
      <c r="S35" s="5"/>
      <c r="T35" s="5"/>
      <c r="U35" s="5"/>
      <c r="V35" s="5"/>
      <c r="W35" s="5"/>
      <c r="X35" s="5"/>
      <c r="Y35" s="17"/>
      <c r="Z35" s="22"/>
      <c r="AA35" s="5"/>
      <c r="AB35" s="5"/>
      <c r="AC35" s="5"/>
      <c r="AD35" s="5"/>
      <c r="AE35" s="5"/>
      <c r="AF35" s="5"/>
      <c r="AG35" s="17"/>
      <c r="AH35" s="22"/>
      <c r="AI35" s="5"/>
      <c r="AJ35" s="5"/>
      <c r="AK35" s="5"/>
      <c r="AL35" s="5"/>
      <c r="AM35" s="5"/>
      <c r="AN35" s="5"/>
      <c r="AO35" s="17"/>
      <c r="AP35" s="22"/>
      <c r="AQ35" s="6"/>
    </row>
    <row r="36" spans="2:43" s="3" customFormat="1" ht="18" customHeight="1" x14ac:dyDescent="0.2">
      <c r="B36" s="50"/>
      <c r="D36" s="65" t="s">
        <v>17</v>
      </c>
      <c r="E36" s="66"/>
      <c r="F36" s="66"/>
      <c r="G36" s="67"/>
      <c r="H36" s="11">
        <f>H30+3</f>
        <v>18</v>
      </c>
      <c r="I36" s="18"/>
      <c r="J36" s="23"/>
      <c r="L36" s="65" t="s">
        <v>18</v>
      </c>
      <c r="M36" s="66"/>
      <c r="N36" s="66"/>
      <c r="O36" s="67"/>
      <c r="P36" s="11">
        <f>H30+4</f>
        <v>19</v>
      </c>
      <c r="Q36" s="18"/>
      <c r="R36" s="23"/>
      <c r="T36" s="65" t="s">
        <v>19</v>
      </c>
      <c r="U36" s="66"/>
      <c r="V36" s="66"/>
      <c r="W36" s="67"/>
      <c r="X36" s="11">
        <f>H30+5</f>
        <v>20</v>
      </c>
      <c r="Y36" s="18"/>
      <c r="Z36" s="23"/>
      <c r="AB36" s="65" t="s">
        <v>20</v>
      </c>
      <c r="AC36" s="66"/>
      <c r="AD36" s="66"/>
      <c r="AE36" s="67"/>
      <c r="AF36" s="11">
        <f>H30+6</f>
        <v>21</v>
      </c>
      <c r="AG36" s="18"/>
      <c r="AH36" s="23"/>
      <c r="AJ36" s="13"/>
      <c r="AK36" s="13"/>
      <c r="AL36" s="13"/>
      <c r="AM36" s="13"/>
      <c r="AO36" s="18"/>
      <c r="AP36" s="23"/>
      <c r="AQ36" s="10"/>
    </row>
    <row r="37" spans="2:43" s="3" customFormat="1" ht="18" customHeight="1" x14ac:dyDescent="0.2">
      <c r="B37" s="50"/>
      <c r="D37" s="4" t="s">
        <v>1</v>
      </c>
      <c r="E37" s="5" t="s">
        <v>2</v>
      </c>
      <c r="F37" s="5" t="s">
        <v>3</v>
      </c>
      <c r="G37" s="5" t="s">
        <v>4</v>
      </c>
      <c r="H37" s="6" t="s">
        <v>5</v>
      </c>
      <c r="I37" s="18" t="s">
        <v>6</v>
      </c>
      <c r="J37" s="23" t="s">
        <v>7</v>
      </c>
      <c r="L37" s="4" t="s">
        <v>1</v>
      </c>
      <c r="M37" s="5" t="s">
        <v>2</v>
      </c>
      <c r="N37" s="5" t="s">
        <v>3</v>
      </c>
      <c r="O37" s="5" t="s">
        <v>4</v>
      </c>
      <c r="P37" s="6" t="s">
        <v>5</v>
      </c>
      <c r="Q37" s="18" t="s">
        <v>6</v>
      </c>
      <c r="R37" s="23" t="s">
        <v>7</v>
      </c>
      <c r="T37" s="4" t="s">
        <v>1</v>
      </c>
      <c r="U37" s="5" t="s">
        <v>2</v>
      </c>
      <c r="V37" s="5" t="s">
        <v>3</v>
      </c>
      <c r="W37" s="5" t="s">
        <v>4</v>
      </c>
      <c r="X37" s="6" t="s">
        <v>5</v>
      </c>
      <c r="Y37" s="18" t="s">
        <v>6</v>
      </c>
      <c r="Z37" s="23" t="s">
        <v>7</v>
      </c>
      <c r="AB37" s="4" t="s">
        <v>1</v>
      </c>
      <c r="AC37" s="5" t="s">
        <v>2</v>
      </c>
      <c r="AD37" s="5" t="s">
        <v>3</v>
      </c>
      <c r="AE37" s="5" t="s">
        <v>4</v>
      </c>
      <c r="AF37" s="6" t="s">
        <v>5</v>
      </c>
      <c r="AG37" s="18" t="s">
        <v>6</v>
      </c>
      <c r="AH37" s="23" t="s">
        <v>7</v>
      </c>
      <c r="AO37" s="18"/>
      <c r="AP37" s="23"/>
      <c r="AQ37" s="10"/>
    </row>
    <row r="38" spans="2:43" s="3" customFormat="1" ht="18" customHeight="1" thickBot="1" x14ac:dyDescent="0.25">
      <c r="B38" s="50"/>
      <c r="D38" s="7">
        <v>28</v>
      </c>
      <c r="E38" s="8">
        <f>D38+1</f>
        <v>29</v>
      </c>
      <c r="F38" s="8">
        <f>E38+1</f>
        <v>30</v>
      </c>
      <c r="G38" s="8">
        <f>F38+1</f>
        <v>31</v>
      </c>
      <c r="H38" s="9">
        <v>1</v>
      </c>
      <c r="I38" s="20">
        <f t="shared" ref="I38:J38" si="1">H38+1</f>
        <v>2</v>
      </c>
      <c r="J38" s="23">
        <f t="shared" si="1"/>
        <v>3</v>
      </c>
      <c r="L38" s="7">
        <v>4</v>
      </c>
      <c r="M38" s="8">
        <f t="shared" ref="M38:R38" si="2">L38+1</f>
        <v>5</v>
      </c>
      <c r="N38" s="8">
        <f t="shared" si="2"/>
        <v>6</v>
      </c>
      <c r="O38" s="8">
        <f t="shared" si="2"/>
        <v>7</v>
      </c>
      <c r="P38" s="9">
        <f t="shared" si="2"/>
        <v>8</v>
      </c>
      <c r="Q38" s="18">
        <f t="shared" si="2"/>
        <v>9</v>
      </c>
      <c r="R38" s="23">
        <f t="shared" si="2"/>
        <v>10</v>
      </c>
      <c r="T38" s="25">
        <f>L38+7</f>
        <v>11</v>
      </c>
      <c r="U38" s="8">
        <f>T38+1</f>
        <v>12</v>
      </c>
      <c r="V38" s="8">
        <f>T38+2</f>
        <v>13</v>
      </c>
      <c r="W38" s="8">
        <f>T38+3</f>
        <v>14</v>
      </c>
      <c r="X38" s="9">
        <f>T38+4</f>
        <v>15</v>
      </c>
      <c r="Y38" s="18">
        <f>T38+5</f>
        <v>16</v>
      </c>
      <c r="Z38" s="23">
        <f>T38+6</f>
        <v>17</v>
      </c>
      <c r="AB38" s="7">
        <f>T38+7</f>
        <v>18</v>
      </c>
      <c r="AC38" s="8">
        <f>AB38+1</f>
        <v>19</v>
      </c>
      <c r="AD38" s="8">
        <f>AB38+2</f>
        <v>20</v>
      </c>
      <c r="AE38" s="8">
        <f>AB38+3</f>
        <v>21</v>
      </c>
      <c r="AF38" s="9">
        <f>AB38+4</f>
        <v>22</v>
      </c>
      <c r="AG38" s="18">
        <f>AB38+5</f>
        <v>23</v>
      </c>
      <c r="AH38" s="23">
        <f>AB38+6</f>
        <v>24</v>
      </c>
      <c r="AO38" s="18"/>
      <c r="AP38" s="23"/>
      <c r="AQ38" s="10"/>
    </row>
    <row r="39" spans="2:43" s="3" customFormat="1" ht="25.5" customHeight="1" thickBot="1" x14ac:dyDescent="0.25">
      <c r="B39" s="50"/>
      <c r="D39" s="68"/>
      <c r="E39" s="69"/>
      <c r="F39" s="69"/>
      <c r="G39" s="69"/>
      <c r="H39" s="41" t="s">
        <v>76</v>
      </c>
      <c r="I39" s="18"/>
      <c r="J39" s="23"/>
      <c r="L39" s="68"/>
      <c r="M39" s="69"/>
      <c r="N39" s="69"/>
      <c r="O39" s="69"/>
      <c r="P39" s="41" t="s">
        <v>76</v>
      </c>
      <c r="Q39" s="18"/>
      <c r="R39" s="23"/>
      <c r="T39" s="68"/>
      <c r="U39" s="69"/>
      <c r="V39" s="69"/>
      <c r="W39" s="69"/>
      <c r="X39" s="41" t="s">
        <v>76</v>
      </c>
      <c r="Y39" s="18"/>
      <c r="Z39" s="23"/>
      <c r="AB39" s="68"/>
      <c r="AC39" s="69"/>
      <c r="AD39" s="69"/>
      <c r="AE39" s="69"/>
      <c r="AF39" s="41" t="s">
        <v>76</v>
      </c>
      <c r="AG39" s="18"/>
      <c r="AH39" s="23"/>
      <c r="AO39" s="18"/>
      <c r="AP39" s="23"/>
      <c r="AQ39" s="10"/>
    </row>
    <row r="40" spans="2:43" s="3" customFormat="1" ht="12.9" customHeight="1" x14ac:dyDescent="0.2">
      <c r="B40" s="50"/>
      <c r="C40" s="8"/>
      <c r="D40" s="8"/>
      <c r="E40" s="8"/>
      <c r="F40" s="8"/>
      <c r="G40" s="8"/>
      <c r="H40" s="8"/>
      <c r="I40" s="19"/>
      <c r="J40" s="24"/>
      <c r="K40" s="8"/>
      <c r="L40" s="8"/>
      <c r="M40" s="8"/>
      <c r="N40" s="8"/>
      <c r="O40" s="8"/>
      <c r="P40" s="8"/>
      <c r="Q40" s="19"/>
      <c r="R40" s="24"/>
      <c r="S40" s="8"/>
      <c r="T40" s="8"/>
      <c r="U40" s="8"/>
      <c r="V40" s="8"/>
      <c r="W40" s="8"/>
      <c r="X40" s="8"/>
      <c r="Y40" s="19"/>
      <c r="Z40" s="24"/>
      <c r="AA40" s="8"/>
      <c r="AB40" s="8"/>
      <c r="AC40" s="8"/>
      <c r="AD40" s="8"/>
      <c r="AE40" s="8"/>
      <c r="AF40" s="8"/>
      <c r="AG40" s="19"/>
      <c r="AH40" s="24"/>
      <c r="AI40" s="8"/>
      <c r="AJ40" s="8"/>
      <c r="AK40" s="8"/>
      <c r="AL40" s="8"/>
      <c r="AM40" s="8"/>
      <c r="AN40" s="8"/>
      <c r="AO40" s="19"/>
      <c r="AP40" s="24"/>
      <c r="AQ40" s="9"/>
    </row>
    <row r="41" spans="2:43" s="3" customFormat="1" ht="12.9" customHeight="1" x14ac:dyDescent="0.2">
      <c r="B41" s="50" t="s">
        <v>9</v>
      </c>
      <c r="C41" s="5"/>
      <c r="D41" s="5"/>
      <c r="E41" s="5"/>
      <c r="F41" s="5"/>
      <c r="G41" s="5"/>
      <c r="H41" s="5"/>
      <c r="I41" s="17"/>
      <c r="J41" s="22"/>
      <c r="K41" s="5"/>
      <c r="L41" s="5"/>
      <c r="M41" s="5"/>
      <c r="N41" s="5"/>
      <c r="O41" s="5"/>
      <c r="P41" s="5"/>
      <c r="Q41" s="17"/>
      <c r="R41" s="22"/>
      <c r="S41" s="5"/>
      <c r="T41" s="5"/>
      <c r="U41" s="5"/>
      <c r="V41" s="5"/>
      <c r="W41" s="5"/>
      <c r="X41" s="5"/>
      <c r="Y41" s="17"/>
      <c r="Z41" s="22"/>
      <c r="AA41" s="5"/>
      <c r="AB41" s="5"/>
      <c r="AC41" s="5"/>
      <c r="AD41" s="5"/>
      <c r="AE41" s="5"/>
      <c r="AF41" s="5"/>
      <c r="AG41" s="17"/>
      <c r="AH41" s="22"/>
      <c r="AI41" s="5"/>
      <c r="AJ41" s="5"/>
      <c r="AK41" s="5"/>
      <c r="AL41" s="5"/>
      <c r="AM41" s="5"/>
      <c r="AN41" s="5"/>
      <c r="AO41" s="17"/>
      <c r="AP41" s="22"/>
      <c r="AQ41" s="6"/>
    </row>
    <row r="42" spans="2:43" s="3" customFormat="1" ht="18" customHeight="1" x14ac:dyDescent="0.2">
      <c r="B42" s="50"/>
      <c r="D42" s="65" t="s">
        <v>49</v>
      </c>
      <c r="E42" s="66"/>
      <c r="F42" s="66"/>
      <c r="G42" s="67"/>
      <c r="H42" s="11">
        <f>H30+7</f>
        <v>22</v>
      </c>
      <c r="I42" s="18"/>
      <c r="J42" s="23"/>
      <c r="L42" s="65" t="s">
        <v>21</v>
      </c>
      <c r="M42" s="66"/>
      <c r="N42" s="66"/>
      <c r="O42" s="67"/>
      <c r="P42" s="11">
        <f>H30+8</f>
        <v>23</v>
      </c>
      <c r="Q42" s="18"/>
      <c r="R42" s="23"/>
      <c r="T42" s="65" t="s">
        <v>22</v>
      </c>
      <c r="U42" s="66"/>
      <c r="V42" s="66"/>
      <c r="W42" s="67"/>
      <c r="X42" s="11">
        <f>H30+9</f>
        <v>24</v>
      </c>
      <c r="Y42" s="18"/>
      <c r="Z42" s="23"/>
      <c r="AB42" s="65" t="s">
        <v>23</v>
      </c>
      <c r="AC42" s="66"/>
      <c r="AD42" s="66"/>
      <c r="AE42" s="67"/>
      <c r="AF42" s="11">
        <f>H30+10</f>
        <v>25</v>
      </c>
      <c r="AG42" s="18"/>
      <c r="AH42" s="23"/>
      <c r="AJ42" s="65" t="s">
        <v>24</v>
      </c>
      <c r="AK42" s="66"/>
      <c r="AL42" s="66"/>
      <c r="AM42" s="67"/>
      <c r="AN42" s="11">
        <f>H30+11</f>
        <v>26</v>
      </c>
      <c r="AO42" s="18"/>
      <c r="AP42" s="23"/>
      <c r="AQ42" s="10"/>
    </row>
    <row r="43" spans="2:43" s="3" customFormat="1" ht="18" customHeight="1" x14ac:dyDescent="0.2">
      <c r="B43" s="50"/>
      <c r="D43" s="4" t="s">
        <v>1</v>
      </c>
      <c r="E43" s="5" t="s">
        <v>2</v>
      </c>
      <c r="F43" s="5" t="s">
        <v>3</v>
      </c>
      <c r="G43" s="5" t="s">
        <v>4</v>
      </c>
      <c r="H43" s="6" t="s">
        <v>5</v>
      </c>
      <c r="I43" s="18" t="s">
        <v>6</v>
      </c>
      <c r="J43" s="23" t="s">
        <v>7</v>
      </c>
      <c r="L43" s="4" t="s">
        <v>1</v>
      </c>
      <c r="M43" s="5" t="s">
        <v>2</v>
      </c>
      <c r="N43" s="5" t="s">
        <v>3</v>
      </c>
      <c r="O43" s="5" t="s">
        <v>4</v>
      </c>
      <c r="P43" s="6" t="s">
        <v>5</v>
      </c>
      <c r="Q43" s="18" t="s">
        <v>6</v>
      </c>
      <c r="R43" s="23" t="s">
        <v>7</v>
      </c>
      <c r="T43" s="4" t="s">
        <v>1</v>
      </c>
      <c r="U43" s="5" t="s">
        <v>2</v>
      </c>
      <c r="V43" s="5" t="s">
        <v>3</v>
      </c>
      <c r="W43" s="5" t="s">
        <v>4</v>
      </c>
      <c r="X43" s="6" t="s">
        <v>5</v>
      </c>
      <c r="Y43" s="18" t="s">
        <v>6</v>
      </c>
      <c r="Z43" s="23" t="s">
        <v>7</v>
      </c>
      <c r="AB43" s="4" t="s">
        <v>1</v>
      </c>
      <c r="AC43" s="5" t="s">
        <v>2</v>
      </c>
      <c r="AD43" s="5" t="s">
        <v>3</v>
      </c>
      <c r="AE43" s="5" t="s">
        <v>4</v>
      </c>
      <c r="AF43" s="6" t="s">
        <v>5</v>
      </c>
      <c r="AG43" s="18" t="s">
        <v>6</v>
      </c>
      <c r="AH43" s="23" t="s">
        <v>7</v>
      </c>
      <c r="AJ43" s="4" t="s">
        <v>1</v>
      </c>
      <c r="AK43" s="5" t="s">
        <v>2</v>
      </c>
      <c r="AL43" s="5" t="s">
        <v>3</v>
      </c>
      <c r="AM43" s="5" t="s">
        <v>4</v>
      </c>
      <c r="AN43" s="6" t="s">
        <v>5</v>
      </c>
      <c r="AO43" s="18" t="s">
        <v>6</v>
      </c>
      <c r="AP43" s="23" t="s">
        <v>7</v>
      </c>
      <c r="AQ43" s="10"/>
    </row>
    <row r="44" spans="2:43" s="3" customFormat="1" ht="18" customHeight="1" thickBot="1" x14ac:dyDescent="0.25">
      <c r="B44" s="50"/>
      <c r="D44" s="7">
        <v>25</v>
      </c>
      <c r="E44" s="8">
        <f>D44+1</f>
        <v>26</v>
      </c>
      <c r="F44" s="8">
        <f>E44+1</f>
        <v>27</v>
      </c>
      <c r="G44" s="8">
        <f>F44+1</f>
        <v>28</v>
      </c>
      <c r="H44" s="9">
        <v>29</v>
      </c>
      <c r="I44" s="18">
        <f t="shared" ref="I44" si="3">H44+1</f>
        <v>30</v>
      </c>
      <c r="J44" s="23">
        <v>31</v>
      </c>
      <c r="L44" s="7">
        <v>1</v>
      </c>
      <c r="M44" s="8">
        <f>L44+1</f>
        <v>2</v>
      </c>
      <c r="N44" s="8">
        <f>L44+2</f>
        <v>3</v>
      </c>
      <c r="O44" s="8">
        <f>L44+3</f>
        <v>4</v>
      </c>
      <c r="P44" s="9">
        <f>L44+4</f>
        <v>5</v>
      </c>
      <c r="Q44" s="18">
        <f>L44+5</f>
        <v>6</v>
      </c>
      <c r="R44" s="23">
        <f>L44+6</f>
        <v>7</v>
      </c>
      <c r="T44" s="7">
        <v>8</v>
      </c>
      <c r="U44" s="8">
        <f>T44+1</f>
        <v>9</v>
      </c>
      <c r="V44" s="8">
        <f>T44+2</f>
        <v>10</v>
      </c>
      <c r="W44" s="8">
        <f>T44+3</f>
        <v>11</v>
      </c>
      <c r="X44" s="9">
        <f>T44+4</f>
        <v>12</v>
      </c>
      <c r="Y44" s="18">
        <f>T44+5</f>
        <v>13</v>
      </c>
      <c r="Z44" s="23">
        <f>T44+6</f>
        <v>14</v>
      </c>
      <c r="AB44" s="25">
        <v>15</v>
      </c>
      <c r="AC44" s="8">
        <f>AB44+1</f>
        <v>16</v>
      </c>
      <c r="AD44" s="8">
        <f>AB44+2</f>
        <v>17</v>
      </c>
      <c r="AE44" s="8">
        <f>AB44+3</f>
        <v>18</v>
      </c>
      <c r="AF44" s="9">
        <f>AB44+4</f>
        <v>19</v>
      </c>
      <c r="AG44" s="18">
        <f>AB44+5</f>
        <v>20</v>
      </c>
      <c r="AH44" s="23">
        <f>AB44+6</f>
        <v>21</v>
      </c>
      <c r="AJ44" s="7">
        <v>22</v>
      </c>
      <c r="AK44" s="24">
        <f>AJ44+1</f>
        <v>23</v>
      </c>
      <c r="AL44" s="8">
        <f>AJ44+2</f>
        <v>24</v>
      </c>
      <c r="AM44" s="8">
        <f t="shared" ref="AM44:AN44" si="4">AK44+2</f>
        <v>25</v>
      </c>
      <c r="AN44" s="48">
        <f t="shared" si="4"/>
        <v>26</v>
      </c>
      <c r="AO44" s="20">
        <f t="shared" ref="AO44" si="5">AM44+2</f>
        <v>27</v>
      </c>
      <c r="AP44" s="23">
        <f t="shared" ref="AP44" si="6">AN44+2</f>
        <v>28</v>
      </c>
      <c r="AQ44" s="10"/>
    </row>
    <row r="45" spans="2:43" s="3" customFormat="1" ht="25.5" customHeight="1" thickBot="1" x14ac:dyDescent="0.25">
      <c r="B45" s="50"/>
      <c r="D45" s="68"/>
      <c r="E45" s="69"/>
      <c r="F45" s="69"/>
      <c r="G45" s="69"/>
      <c r="H45" s="41" t="s">
        <v>76</v>
      </c>
      <c r="I45" s="18"/>
      <c r="J45" s="23"/>
      <c r="L45" s="68"/>
      <c r="M45" s="69"/>
      <c r="N45" s="69"/>
      <c r="O45" s="69"/>
      <c r="P45" s="41" t="s">
        <v>76</v>
      </c>
      <c r="Q45" s="18"/>
      <c r="R45" s="23"/>
      <c r="T45" s="68"/>
      <c r="U45" s="69"/>
      <c r="V45" s="69"/>
      <c r="W45" s="69"/>
      <c r="X45" s="41" t="s">
        <v>76</v>
      </c>
      <c r="Y45" s="18"/>
      <c r="Z45" s="23"/>
      <c r="AB45" s="68"/>
      <c r="AC45" s="69"/>
      <c r="AD45" s="69"/>
      <c r="AE45" s="69"/>
      <c r="AF45" s="41" t="s">
        <v>76</v>
      </c>
      <c r="AG45" s="18"/>
      <c r="AH45" s="23"/>
      <c r="AJ45" s="68"/>
      <c r="AK45" s="69"/>
      <c r="AL45" s="69"/>
      <c r="AM45" s="69"/>
      <c r="AN45" s="41" t="s">
        <v>76</v>
      </c>
      <c r="AO45" s="18"/>
      <c r="AP45" s="23"/>
      <c r="AQ45" s="10"/>
    </row>
    <row r="46" spans="2:43" s="3" customFormat="1" ht="12.9" customHeight="1" x14ac:dyDescent="0.2">
      <c r="B46" s="50"/>
      <c r="C46" s="8"/>
      <c r="D46" s="8"/>
      <c r="E46" s="8"/>
      <c r="F46" s="8"/>
      <c r="G46" s="8"/>
      <c r="H46" s="8"/>
      <c r="I46" s="19"/>
      <c r="J46" s="24"/>
      <c r="K46" s="8"/>
      <c r="L46" s="8"/>
      <c r="M46" s="8"/>
      <c r="N46" s="8"/>
      <c r="O46" s="8"/>
      <c r="P46" s="8"/>
      <c r="Q46" s="19"/>
      <c r="R46" s="24"/>
      <c r="S46" s="8"/>
      <c r="T46" s="8"/>
      <c r="U46" s="8"/>
      <c r="V46" s="8"/>
      <c r="W46" s="8"/>
      <c r="X46" s="8"/>
      <c r="Y46" s="19"/>
      <c r="Z46" s="24"/>
      <c r="AA46" s="8"/>
      <c r="AB46" s="8"/>
      <c r="AC46" s="8"/>
      <c r="AD46" s="8"/>
      <c r="AE46" s="8"/>
      <c r="AF46" s="8"/>
      <c r="AG46" s="19"/>
      <c r="AH46" s="24"/>
      <c r="AI46" s="8"/>
      <c r="AJ46" s="8"/>
      <c r="AK46" s="8"/>
      <c r="AL46" s="8"/>
      <c r="AM46" s="8"/>
      <c r="AN46" s="8"/>
      <c r="AO46" s="19"/>
      <c r="AP46" s="24"/>
      <c r="AQ46" s="9"/>
    </row>
    <row r="47" spans="2:43" s="3" customFormat="1" ht="15" hidden="1" customHeight="1" x14ac:dyDescent="0.2">
      <c r="I47" s="18"/>
      <c r="J47" s="23"/>
      <c r="Q47" s="18"/>
      <c r="R47" s="23"/>
      <c r="Y47" s="18"/>
      <c r="Z47" s="23"/>
      <c r="AG47" s="18"/>
      <c r="AH47" s="23"/>
      <c r="AO47" s="18"/>
      <c r="AP47" s="23"/>
    </row>
    <row r="48" spans="2:43" s="3" customFormat="1" ht="17.25" hidden="1" customHeight="1" x14ac:dyDescent="0.2">
      <c r="I48" s="18"/>
      <c r="J48" s="23"/>
      <c r="Q48" s="18"/>
      <c r="R48" s="23"/>
      <c r="Y48" s="18"/>
      <c r="Z48" s="23"/>
      <c r="AG48" s="18"/>
      <c r="AH48" s="23"/>
      <c r="AO48" s="18"/>
      <c r="AP48" s="23"/>
    </row>
    <row r="49" spans="2:43" s="3" customFormat="1" ht="12.9" customHeight="1" x14ac:dyDescent="0.2">
      <c r="B49" s="50" t="s">
        <v>10</v>
      </c>
      <c r="C49" s="5"/>
      <c r="D49" s="5"/>
      <c r="E49" s="5"/>
      <c r="F49" s="5"/>
      <c r="G49" s="5"/>
      <c r="H49" s="5"/>
      <c r="I49" s="17"/>
      <c r="J49" s="22"/>
      <c r="K49" s="5"/>
      <c r="L49" s="5"/>
      <c r="M49" s="5"/>
      <c r="N49" s="5"/>
      <c r="O49" s="5"/>
      <c r="P49" s="5"/>
      <c r="Q49" s="17"/>
      <c r="R49" s="22"/>
      <c r="S49" s="5"/>
      <c r="T49" s="5"/>
      <c r="U49" s="5"/>
      <c r="V49" s="5"/>
      <c r="W49" s="5"/>
      <c r="X49" s="5"/>
      <c r="Y49" s="17"/>
      <c r="Z49" s="22"/>
      <c r="AA49" s="5"/>
      <c r="AB49" s="5"/>
      <c r="AC49" s="5"/>
      <c r="AD49" s="5"/>
      <c r="AE49" s="5"/>
      <c r="AF49" s="5"/>
      <c r="AG49" s="17"/>
      <c r="AH49" s="22"/>
      <c r="AI49" s="5"/>
      <c r="AJ49" s="5"/>
      <c r="AK49" s="5"/>
      <c r="AL49" s="5"/>
      <c r="AM49" s="5"/>
      <c r="AN49" s="5"/>
      <c r="AO49" s="17"/>
      <c r="AP49" s="22"/>
      <c r="AQ49" s="6"/>
    </row>
    <row r="50" spans="2:43" s="3" customFormat="1" ht="18" customHeight="1" x14ac:dyDescent="0.2">
      <c r="B50" s="50"/>
      <c r="D50" s="65" t="s">
        <v>25</v>
      </c>
      <c r="E50" s="66"/>
      <c r="F50" s="66"/>
      <c r="G50" s="67"/>
      <c r="H50" s="11">
        <f>H30+12</f>
        <v>27</v>
      </c>
      <c r="I50" s="18"/>
      <c r="J50" s="23"/>
      <c r="L50" s="65" t="s">
        <v>26</v>
      </c>
      <c r="M50" s="66"/>
      <c r="N50" s="66"/>
      <c r="O50" s="67"/>
      <c r="P50" s="11">
        <f>H30+13</f>
        <v>28</v>
      </c>
      <c r="Q50" s="18"/>
      <c r="R50" s="23"/>
      <c r="T50" s="65" t="s">
        <v>27</v>
      </c>
      <c r="U50" s="66"/>
      <c r="V50" s="66"/>
      <c r="W50" s="67"/>
      <c r="X50" s="11">
        <f>H30+14</f>
        <v>29</v>
      </c>
      <c r="Y50" s="18"/>
      <c r="Z50" s="23"/>
      <c r="AB50" s="65" t="s">
        <v>28</v>
      </c>
      <c r="AC50" s="66"/>
      <c r="AD50" s="66"/>
      <c r="AE50" s="67"/>
      <c r="AF50" s="11">
        <f>H30+15</f>
        <v>30</v>
      </c>
      <c r="AG50" s="18"/>
      <c r="AH50" s="23"/>
      <c r="AQ50" s="10"/>
    </row>
    <row r="51" spans="2:43" s="3" customFormat="1" ht="18" customHeight="1" x14ac:dyDescent="0.2">
      <c r="B51" s="50"/>
      <c r="D51" s="4" t="s">
        <v>1</v>
      </c>
      <c r="E51" s="5" t="s">
        <v>2</v>
      </c>
      <c r="F51" s="5" t="s">
        <v>3</v>
      </c>
      <c r="G51" s="5" t="s">
        <v>4</v>
      </c>
      <c r="H51" s="6" t="s">
        <v>5</v>
      </c>
      <c r="I51" s="18" t="s">
        <v>6</v>
      </c>
      <c r="J51" s="23" t="s">
        <v>7</v>
      </c>
      <c r="L51" s="4" t="s">
        <v>1</v>
      </c>
      <c r="M51" s="5" t="s">
        <v>2</v>
      </c>
      <c r="N51" s="5" t="s">
        <v>3</v>
      </c>
      <c r="O51" s="5" t="s">
        <v>4</v>
      </c>
      <c r="P51" s="6" t="s">
        <v>5</v>
      </c>
      <c r="Q51" s="18" t="s">
        <v>6</v>
      </c>
      <c r="R51" s="23" t="s">
        <v>7</v>
      </c>
      <c r="T51" s="4" t="s">
        <v>1</v>
      </c>
      <c r="U51" s="5" t="s">
        <v>2</v>
      </c>
      <c r="V51" s="5" t="s">
        <v>3</v>
      </c>
      <c r="W51" s="5" t="s">
        <v>4</v>
      </c>
      <c r="X51" s="6" t="s">
        <v>5</v>
      </c>
      <c r="Y51" s="18" t="s">
        <v>6</v>
      </c>
      <c r="Z51" s="23" t="s">
        <v>7</v>
      </c>
      <c r="AB51" s="4" t="s">
        <v>1</v>
      </c>
      <c r="AC51" s="5" t="s">
        <v>2</v>
      </c>
      <c r="AD51" s="5" t="s">
        <v>3</v>
      </c>
      <c r="AE51" s="5" t="s">
        <v>4</v>
      </c>
      <c r="AF51" s="6" t="s">
        <v>5</v>
      </c>
      <c r="AG51" s="18" t="s">
        <v>6</v>
      </c>
      <c r="AH51" s="23" t="s">
        <v>7</v>
      </c>
      <c r="AQ51" s="10"/>
    </row>
    <row r="52" spans="2:43" s="3" customFormat="1" ht="18" customHeight="1" thickBot="1" x14ac:dyDescent="0.25">
      <c r="B52" s="50"/>
      <c r="D52" s="7">
        <v>29</v>
      </c>
      <c r="E52" s="8">
        <v>30</v>
      </c>
      <c r="F52" s="8">
        <v>1</v>
      </c>
      <c r="G52" s="8">
        <f t="shared" ref="G52:H52" si="7">F52+1</f>
        <v>2</v>
      </c>
      <c r="H52" s="8">
        <f t="shared" si="7"/>
        <v>3</v>
      </c>
      <c r="I52" s="20">
        <f t="shared" ref="I52:J52" si="8">G52+2</f>
        <v>4</v>
      </c>
      <c r="J52" s="23">
        <f t="shared" si="8"/>
        <v>5</v>
      </c>
      <c r="L52" s="7">
        <v>6</v>
      </c>
      <c r="M52" s="8">
        <f>L52+1</f>
        <v>7</v>
      </c>
      <c r="N52" s="8">
        <f>L52+2</f>
        <v>8</v>
      </c>
      <c r="O52" s="8">
        <f>L52+3</f>
        <v>9</v>
      </c>
      <c r="P52" s="9">
        <f>L52+4</f>
        <v>10</v>
      </c>
      <c r="Q52" s="18">
        <f>L52+5</f>
        <v>11</v>
      </c>
      <c r="R52" s="23">
        <f>L52+6</f>
        <v>12</v>
      </c>
      <c r="T52" s="25">
        <v>13</v>
      </c>
      <c r="U52" s="8">
        <f>T52+1</f>
        <v>14</v>
      </c>
      <c r="V52" s="8">
        <f>T52+2</f>
        <v>15</v>
      </c>
      <c r="W52" s="8">
        <f>T52+3</f>
        <v>16</v>
      </c>
      <c r="X52" s="9">
        <f>T52+4</f>
        <v>17</v>
      </c>
      <c r="Y52" s="18">
        <f>T52+5</f>
        <v>18</v>
      </c>
      <c r="Z52" s="23">
        <f>T52+6</f>
        <v>19</v>
      </c>
      <c r="AB52" s="7">
        <v>20</v>
      </c>
      <c r="AC52" s="8">
        <f>AB52+1</f>
        <v>21</v>
      </c>
      <c r="AD52" s="8">
        <f>AB52+2</f>
        <v>22</v>
      </c>
      <c r="AE52" s="8">
        <f>AB52+3</f>
        <v>23</v>
      </c>
      <c r="AF52" s="9">
        <f>AB52+4</f>
        <v>24</v>
      </c>
      <c r="AG52" s="18">
        <f>AB52+5</f>
        <v>25</v>
      </c>
      <c r="AH52" s="23">
        <f>AC52+5</f>
        <v>26</v>
      </c>
      <c r="AQ52" s="10"/>
    </row>
    <row r="53" spans="2:43" s="3" customFormat="1" ht="25.5" customHeight="1" thickBot="1" x14ac:dyDescent="0.25">
      <c r="B53" s="50"/>
      <c r="D53" s="45"/>
      <c r="E53" s="46"/>
      <c r="F53" s="46"/>
      <c r="G53" s="46"/>
      <c r="H53" s="41" t="s">
        <v>76</v>
      </c>
      <c r="I53" s="18"/>
      <c r="J53" s="23"/>
      <c r="L53" s="45"/>
      <c r="M53" s="46"/>
      <c r="N53" s="46"/>
      <c r="O53" s="46"/>
      <c r="P53" s="41" t="s">
        <v>76</v>
      </c>
      <c r="Q53" s="18"/>
      <c r="R53" s="23"/>
      <c r="T53" s="45"/>
      <c r="U53" s="46"/>
      <c r="V53" s="46"/>
      <c r="W53" s="46"/>
      <c r="X53" s="41" t="s">
        <v>76</v>
      </c>
      <c r="Y53" s="18"/>
      <c r="Z53" s="23"/>
      <c r="AB53" s="68"/>
      <c r="AC53" s="69"/>
      <c r="AD53" s="69"/>
      <c r="AE53" s="69"/>
      <c r="AF53" s="41" t="s">
        <v>76</v>
      </c>
      <c r="AG53" s="18"/>
      <c r="AH53" s="23"/>
      <c r="AQ53" s="10"/>
    </row>
    <row r="54" spans="2:43" s="3" customFormat="1" ht="12.9" customHeight="1" x14ac:dyDescent="0.2">
      <c r="B54" s="50"/>
      <c r="C54" s="8"/>
      <c r="D54" s="8"/>
      <c r="E54" s="8"/>
      <c r="F54" s="8"/>
      <c r="G54" s="8"/>
      <c r="H54" s="8"/>
      <c r="I54" s="19"/>
      <c r="J54" s="24"/>
      <c r="K54" s="8"/>
      <c r="L54" s="8"/>
      <c r="M54" s="8"/>
      <c r="N54" s="8"/>
      <c r="O54" s="8"/>
      <c r="P54" s="8"/>
      <c r="Q54" s="19"/>
      <c r="R54" s="24"/>
      <c r="S54" s="8"/>
      <c r="T54" s="8"/>
      <c r="U54" s="8"/>
      <c r="V54" s="8"/>
      <c r="W54" s="8"/>
      <c r="X54" s="8"/>
      <c r="Y54" s="19"/>
      <c r="Z54" s="24"/>
      <c r="AA54" s="8"/>
      <c r="AB54" s="8"/>
      <c r="AC54" s="8"/>
      <c r="AD54" s="8"/>
      <c r="AE54" s="8"/>
      <c r="AF54" s="8"/>
      <c r="AG54" s="19"/>
      <c r="AH54" s="24"/>
      <c r="AI54" s="8"/>
      <c r="AJ54" s="8"/>
      <c r="AK54" s="8"/>
      <c r="AL54" s="8"/>
      <c r="AM54" s="8"/>
      <c r="AN54" s="8"/>
      <c r="AO54" s="19"/>
      <c r="AP54" s="24"/>
      <c r="AQ54" s="9"/>
    </row>
    <row r="55" spans="2:43" s="3" customFormat="1" ht="12.9" customHeight="1" x14ac:dyDescent="0.2">
      <c r="B55" s="50" t="s">
        <v>11</v>
      </c>
      <c r="C55" s="5"/>
      <c r="D55" s="5"/>
      <c r="E55" s="5"/>
      <c r="F55" s="5"/>
      <c r="G55" s="5"/>
      <c r="H55" s="5"/>
      <c r="I55" s="17"/>
      <c r="J55" s="22"/>
      <c r="K55" s="5"/>
      <c r="L55" s="5"/>
      <c r="M55" s="5"/>
      <c r="N55" s="5"/>
      <c r="O55" s="5"/>
      <c r="P55" s="5"/>
      <c r="Q55" s="17"/>
      <c r="R55" s="22"/>
      <c r="S55" s="5"/>
      <c r="T55" s="5"/>
      <c r="U55" s="5"/>
      <c r="V55" s="5"/>
      <c r="W55" s="5"/>
      <c r="X55" s="5"/>
      <c r="Y55" s="17"/>
      <c r="Z55" s="22"/>
      <c r="AA55" s="5"/>
      <c r="AB55" s="5"/>
      <c r="AC55" s="5"/>
      <c r="AD55" s="5"/>
      <c r="AE55" s="5"/>
      <c r="AF55" s="5"/>
      <c r="AG55" s="17"/>
      <c r="AH55" s="22"/>
      <c r="AI55" s="5"/>
      <c r="AJ55" s="5"/>
      <c r="AK55" s="5"/>
      <c r="AL55" s="5"/>
      <c r="AM55" s="5"/>
      <c r="AN55" s="5"/>
      <c r="AO55" s="17"/>
      <c r="AP55" s="22"/>
      <c r="AQ55" s="6"/>
    </row>
    <row r="56" spans="2:43" s="3" customFormat="1" ht="18" customHeight="1" x14ac:dyDescent="0.2">
      <c r="B56" s="50"/>
      <c r="D56" s="65" t="s">
        <v>29</v>
      </c>
      <c r="E56" s="66"/>
      <c r="F56" s="66"/>
      <c r="G56" s="67"/>
      <c r="H56" s="11">
        <f>H30+16</f>
        <v>31</v>
      </c>
      <c r="I56" s="18"/>
      <c r="J56" s="23"/>
      <c r="L56" s="65" t="s">
        <v>30</v>
      </c>
      <c r="M56" s="66"/>
      <c r="N56" s="66"/>
      <c r="O56" s="67"/>
      <c r="P56" s="11">
        <f>H30+17</f>
        <v>32</v>
      </c>
      <c r="Q56" s="18"/>
      <c r="R56" s="23"/>
      <c r="T56" s="65" t="s">
        <v>31</v>
      </c>
      <c r="U56" s="66"/>
      <c r="V56" s="66"/>
      <c r="W56" s="67"/>
      <c r="X56" s="11">
        <f>H30+18</f>
        <v>33</v>
      </c>
      <c r="Y56" s="18"/>
      <c r="Z56" s="23"/>
      <c r="AB56" s="65" t="s">
        <v>32</v>
      </c>
      <c r="AC56" s="66"/>
      <c r="AD56" s="66"/>
      <c r="AE56" s="67"/>
      <c r="AF56" s="11">
        <f>H30+19</f>
        <v>34</v>
      </c>
      <c r="AG56" s="18"/>
      <c r="AH56" s="23"/>
      <c r="AJ56" s="13"/>
      <c r="AK56" s="13"/>
      <c r="AL56" s="13"/>
      <c r="AM56" s="13"/>
      <c r="AO56" s="18"/>
      <c r="AP56" s="23"/>
      <c r="AQ56" s="10"/>
    </row>
    <row r="57" spans="2:43" s="3" customFormat="1" ht="18" customHeight="1" x14ac:dyDescent="0.2">
      <c r="B57" s="50"/>
      <c r="D57" s="4" t="s">
        <v>1</v>
      </c>
      <c r="E57" s="5" t="s">
        <v>2</v>
      </c>
      <c r="F57" s="5" t="s">
        <v>3</v>
      </c>
      <c r="G57" s="5" t="s">
        <v>4</v>
      </c>
      <c r="H57" s="6" t="s">
        <v>5</v>
      </c>
      <c r="I57" s="18" t="s">
        <v>6</v>
      </c>
      <c r="J57" s="23" t="s">
        <v>7</v>
      </c>
      <c r="L57" s="4" t="s">
        <v>1</v>
      </c>
      <c r="M57" s="5" t="s">
        <v>2</v>
      </c>
      <c r="N57" s="5" t="s">
        <v>3</v>
      </c>
      <c r="O57" s="5" t="s">
        <v>4</v>
      </c>
      <c r="P57" s="6" t="s">
        <v>5</v>
      </c>
      <c r="Q57" s="18" t="s">
        <v>6</v>
      </c>
      <c r="R57" s="23" t="s">
        <v>7</v>
      </c>
      <c r="T57" s="4" t="s">
        <v>1</v>
      </c>
      <c r="U57" s="5" t="s">
        <v>2</v>
      </c>
      <c r="V57" s="5" t="s">
        <v>3</v>
      </c>
      <c r="W57" s="5" t="s">
        <v>4</v>
      </c>
      <c r="X57" s="6" t="s">
        <v>5</v>
      </c>
      <c r="Y57" s="18" t="s">
        <v>6</v>
      </c>
      <c r="Z57" s="23" t="s">
        <v>7</v>
      </c>
      <c r="AB57" s="4" t="s">
        <v>1</v>
      </c>
      <c r="AC57" s="5" t="s">
        <v>2</v>
      </c>
      <c r="AD57" s="5" t="s">
        <v>3</v>
      </c>
      <c r="AE57" s="5" t="s">
        <v>4</v>
      </c>
      <c r="AF57" s="6" t="s">
        <v>5</v>
      </c>
      <c r="AG57" s="18" t="s">
        <v>6</v>
      </c>
      <c r="AH57" s="23" t="s">
        <v>7</v>
      </c>
      <c r="AO57" s="18"/>
      <c r="AP57" s="23"/>
      <c r="AQ57" s="10"/>
    </row>
    <row r="58" spans="2:43" s="3" customFormat="1" ht="18" customHeight="1" thickBot="1" x14ac:dyDescent="0.25">
      <c r="B58" s="50"/>
      <c r="D58" s="7">
        <v>27</v>
      </c>
      <c r="E58" s="8">
        <f>D58+1</f>
        <v>28</v>
      </c>
      <c r="F58" s="8">
        <f t="shared" ref="F58:H58" si="9">E58+1</f>
        <v>29</v>
      </c>
      <c r="G58" s="8">
        <f t="shared" si="9"/>
        <v>30</v>
      </c>
      <c r="H58" s="8">
        <f t="shared" si="9"/>
        <v>31</v>
      </c>
      <c r="I58" s="20">
        <v>1</v>
      </c>
      <c r="J58" s="23">
        <v>2</v>
      </c>
      <c r="L58" s="25">
        <v>3</v>
      </c>
      <c r="M58" s="8">
        <f>L58+1</f>
        <v>4</v>
      </c>
      <c r="N58" s="8">
        <f>L58+2</f>
        <v>5</v>
      </c>
      <c r="O58" s="8">
        <f>L58+3</f>
        <v>6</v>
      </c>
      <c r="P58" s="9">
        <f>L58+4</f>
        <v>7</v>
      </c>
      <c r="Q58" s="18">
        <f>L58+5</f>
        <v>8</v>
      </c>
      <c r="R58" s="23">
        <f>L58+6</f>
        <v>9</v>
      </c>
      <c r="T58" s="7">
        <v>10</v>
      </c>
      <c r="U58" s="8">
        <f>T58+1</f>
        <v>11</v>
      </c>
      <c r="V58" s="8">
        <f>T58+2</f>
        <v>12</v>
      </c>
      <c r="W58" s="8">
        <f>T58+3</f>
        <v>13</v>
      </c>
      <c r="X58" s="9">
        <f>T58+4</f>
        <v>14</v>
      </c>
      <c r="Y58" s="18">
        <f>T58+5</f>
        <v>15</v>
      </c>
      <c r="Z58" s="23">
        <f>T58+6</f>
        <v>16</v>
      </c>
      <c r="AB58" s="7">
        <v>17</v>
      </c>
      <c r="AC58" s="8">
        <f>AB58+1</f>
        <v>18</v>
      </c>
      <c r="AD58" s="8">
        <f>AB58+2</f>
        <v>19</v>
      </c>
      <c r="AE58" s="8">
        <f>AB58+3</f>
        <v>20</v>
      </c>
      <c r="AF58" s="9">
        <f>AB58+4</f>
        <v>21</v>
      </c>
      <c r="AG58" s="18">
        <f>AB58+5</f>
        <v>22</v>
      </c>
      <c r="AH58" s="23">
        <f>AB58+6</f>
        <v>23</v>
      </c>
      <c r="AO58" s="18"/>
      <c r="AP58" s="23"/>
      <c r="AQ58" s="10"/>
    </row>
    <row r="59" spans="2:43" s="3" customFormat="1" ht="25.5" customHeight="1" thickBot="1" x14ac:dyDescent="0.25">
      <c r="B59" s="50"/>
      <c r="D59" s="68"/>
      <c r="E59" s="69"/>
      <c r="F59" s="69"/>
      <c r="G59" s="69"/>
      <c r="H59" s="41" t="s">
        <v>76</v>
      </c>
      <c r="I59" s="18"/>
      <c r="J59" s="23"/>
      <c r="L59" s="68"/>
      <c r="M59" s="69"/>
      <c r="N59" s="69"/>
      <c r="O59" s="69"/>
      <c r="P59" s="41" t="s">
        <v>76</v>
      </c>
      <c r="Q59" s="18"/>
      <c r="R59" s="23"/>
      <c r="T59" s="68"/>
      <c r="U59" s="69"/>
      <c r="V59" s="69"/>
      <c r="W59" s="69"/>
      <c r="X59" s="41" t="s">
        <v>76</v>
      </c>
      <c r="Y59" s="18"/>
      <c r="Z59" s="23"/>
      <c r="AB59" s="68"/>
      <c r="AC59" s="69"/>
      <c r="AD59" s="69"/>
      <c r="AE59" s="69"/>
      <c r="AF59" s="41" t="s">
        <v>76</v>
      </c>
      <c r="AG59" s="18"/>
      <c r="AH59" s="23"/>
      <c r="AO59" s="18"/>
      <c r="AP59" s="23"/>
      <c r="AQ59" s="10"/>
    </row>
    <row r="60" spans="2:43" s="3" customFormat="1" ht="12.9" customHeight="1" x14ac:dyDescent="0.2">
      <c r="B60" s="50"/>
      <c r="C60" s="8"/>
      <c r="D60" s="8"/>
      <c r="E60" s="8"/>
      <c r="F60" s="8"/>
      <c r="G60" s="8"/>
      <c r="H60" s="8"/>
      <c r="I60" s="19"/>
      <c r="J60" s="24"/>
      <c r="K60" s="8"/>
      <c r="L60" s="8"/>
      <c r="M60" s="8"/>
      <c r="N60" s="8"/>
      <c r="O60" s="8"/>
      <c r="P60" s="8"/>
      <c r="Q60" s="19"/>
      <c r="R60" s="24"/>
      <c r="S60" s="8"/>
      <c r="T60" s="8"/>
      <c r="U60" s="8"/>
      <c r="V60" s="8"/>
      <c r="W60" s="8"/>
      <c r="X60" s="8"/>
      <c r="Y60" s="19"/>
      <c r="Z60" s="24"/>
      <c r="AA60" s="8"/>
      <c r="AB60" s="8"/>
      <c r="AC60" s="8"/>
      <c r="AD60" s="8"/>
      <c r="AE60" s="8"/>
      <c r="AF60" s="8"/>
      <c r="AG60" s="19"/>
      <c r="AH60" s="24"/>
      <c r="AI60" s="8"/>
      <c r="AJ60" s="8"/>
      <c r="AK60" s="8"/>
      <c r="AL60" s="8"/>
      <c r="AM60" s="8"/>
      <c r="AN60" s="8"/>
      <c r="AO60" s="19"/>
      <c r="AP60" s="24"/>
      <c r="AQ60" s="9"/>
    </row>
    <row r="61" spans="2:43" s="3" customFormat="1" ht="12.9" customHeight="1" x14ac:dyDescent="0.2">
      <c r="B61" s="50" t="s">
        <v>12</v>
      </c>
      <c r="C61" s="5"/>
      <c r="D61" s="5"/>
      <c r="E61" s="5"/>
      <c r="F61" s="5"/>
      <c r="G61" s="5"/>
      <c r="H61" s="5"/>
      <c r="I61" s="17"/>
      <c r="J61" s="22"/>
      <c r="K61" s="5"/>
      <c r="L61" s="5"/>
      <c r="M61" s="5"/>
      <c r="N61" s="5"/>
      <c r="O61" s="5"/>
      <c r="P61" s="5"/>
      <c r="Q61" s="17"/>
      <c r="R61" s="22"/>
      <c r="S61" s="5"/>
      <c r="T61" s="5"/>
      <c r="U61" s="5"/>
      <c r="V61" s="5"/>
      <c r="W61" s="5"/>
      <c r="X61" s="5"/>
      <c r="Y61" s="17"/>
      <c r="Z61" s="22"/>
      <c r="AA61" s="5"/>
      <c r="AB61" s="5"/>
      <c r="AC61" s="5"/>
      <c r="AD61" s="5"/>
      <c r="AE61" s="5"/>
      <c r="AF61" s="5"/>
      <c r="AG61" s="17"/>
      <c r="AH61" s="22"/>
      <c r="AI61" s="5"/>
      <c r="AJ61" s="5"/>
      <c r="AK61" s="5"/>
      <c r="AL61" s="5"/>
      <c r="AM61" s="5"/>
      <c r="AN61" s="5"/>
      <c r="AO61" s="17"/>
      <c r="AP61" s="22"/>
      <c r="AQ61" s="6"/>
    </row>
    <row r="62" spans="2:43" s="3" customFormat="1" ht="18" customHeight="1" x14ac:dyDescent="0.2">
      <c r="B62" s="50"/>
      <c r="D62" s="65" t="s">
        <v>33</v>
      </c>
      <c r="E62" s="66"/>
      <c r="F62" s="66"/>
      <c r="G62" s="67"/>
      <c r="H62" s="11">
        <f>H30+20</f>
        <v>35</v>
      </c>
      <c r="I62" s="18"/>
      <c r="J62" s="23"/>
      <c r="L62" s="65" t="s">
        <v>34</v>
      </c>
      <c r="M62" s="66"/>
      <c r="N62" s="66"/>
      <c r="O62" s="67"/>
      <c r="P62" s="11">
        <f>H30+21</f>
        <v>36</v>
      </c>
      <c r="Q62" s="18"/>
      <c r="R62" s="23"/>
      <c r="T62" s="65" t="s">
        <v>48</v>
      </c>
      <c r="U62" s="66"/>
      <c r="V62" s="66"/>
      <c r="W62" s="67"/>
      <c r="X62" s="11">
        <f>H30+22</f>
        <v>37</v>
      </c>
      <c r="Y62" s="18"/>
      <c r="Z62" s="23"/>
      <c r="AB62" s="65" t="s">
        <v>35</v>
      </c>
      <c r="AC62" s="66"/>
      <c r="AD62" s="66"/>
      <c r="AE62" s="67"/>
      <c r="AF62" s="11">
        <f>H30+23</f>
        <v>38</v>
      </c>
      <c r="AG62" s="18"/>
      <c r="AH62" s="23"/>
      <c r="AJ62" s="65" t="s">
        <v>36</v>
      </c>
      <c r="AK62" s="66"/>
      <c r="AL62" s="66"/>
      <c r="AM62" s="67"/>
      <c r="AN62" s="11">
        <f>H30+24</f>
        <v>39</v>
      </c>
      <c r="AO62" s="18"/>
      <c r="AP62" s="23"/>
      <c r="AQ62" s="10"/>
    </row>
    <row r="63" spans="2:43" s="3" customFormat="1" ht="18" customHeight="1" x14ac:dyDescent="0.2">
      <c r="B63" s="50"/>
      <c r="D63" s="4" t="s">
        <v>1</v>
      </c>
      <c r="E63" s="5" t="s">
        <v>2</v>
      </c>
      <c r="F63" s="5" t="s">
        <v>3</v>
      </c>
      <c r="G63" s="5" t="s">
        <v>4</v>
      </c>
      <c r="H63" s="6" t="s">
        <v>5</v>
      </c>
      <c r="I63" s="18" t="s">
        <v>6</v>
      </c>
      <c r="J63" s="23" t="s">
        <v>7</v>
      </c>
      <c r="L63" s="4" t="s">
        <v>1</v>
      </c>
      <c r="M63" s="5" t="s">
        <v>2</v>
      </c>
      <c r="N63" s="5" t="s">
        <v>3</v>
      </c>
      <c r="O63" s="5" t="s">
        <v>4</v>
      </c>
      <c r="P63" s="6" t="s">
        <v>5</v>
      </c>
      <c r="Q63" s="18" t="s">
        <v>6</v>
      </c>
      <c r="R63" s="23" t="s">
        <v>7</v>
      </c>
      <c r="T63" s="4" t="s">
        <v>1</v>
      </c>
      <c r="U63" s="5" t="s">
        <v>2</v>
      </c>
      <c r="V63" s="5" t="s">
        <v>3</v>
      </c>
      <c r="W63" s="5" t="s">
        <v>4</v>
      </c>
      <c r="X63" s="6" t="s">
        <v>5</v>
      </c>
      <c r="Y63" s="18" t="s">
        <v>6</v>
      </c>
      <c r="Z63" s="23" t="s">
        <v>7</v>
      </c>
      <c r="AB63" s="4" t="s">
        <v>1</v>
      </c>
      <c r="AC63" s="5" t="s">
        <v>2</v>
      </c>
      <c r="AD63" s="5" t="s">
        <v>3</v>
      </c>
      <c r="AE63" s="5" t="s">
        <v>4</v>
      </c>
      <c r="AF63" s="6" t="s">
        <v>5</v>
      </c>
      <c r="AG63" s="18" t="s">
        <v>6</v>
      </c>
      <c r="AH63" s="23" t="s">
        <v>7</v>
      </c>
      <c r="AJ63" s="4" t="s">
        <v>1</v>
      </c>
      <c r="AK63" s="5" t="s">
        <v>2</v>
      </c>
      <c r="AL63" s="5" t="s">
        <v>3</v>
      </c>
      <c r="AM63" s="5" t="s">
        <v>4</v>
      </c>
      <c r="AN63" s="6" t="s">
        <v>5</v>
      </c>
      <c r="AO63" s="18" t="s">
        <v>6</v>
      </c>
      <c r="AP63" s="23" t="s">
        <v>7</v>
      </c>
      <c r="AQ63" s="10"/>
    </row>
    <row r="64" spans="2:43" s="3" customFormat="1" ht="18" customHeight="1" thickBot="1" x14ac:dyDescent="0.25">
      <c r="B64" s="50"/>
      <c r="D64" s="25">
        <v>24</v>
      </c>
      <c r="E64" s="8">
        <f>D64+1</f>
        <v>25</v>
      </c>
      <c r="F64" s="8">
        <f t="shared" ref="F64:H64" si="10">E64+1</f>
        <v>26</v>
      </c>
      <c r="G64" s="8">
        <f t="shared" si="10"/>
        <v>27</v>
      </c>
      <c r="H64" s="9">
        <f t="shared" si="10"/>
        <v>28</v>
      </c>
      <c r="I64" s="18">
        <f>H64+1</f>
        <v>29</v>
      </c>
      <c r="J64" s="23">
        <f>I64+1</f>
        <v>30</v>
      </c>
      <c r="L64" s="7">
        <v>1</v>
      </c>
      <c r="M64" s="8">
        <f>L64+1</f>
        <v>2</v>
      </c>
      <c r="N64" s="8">
        <f>L64+2</f>
        <v>3</v>
      </c>
      <c r="O64" s="8">
        <f>L64+3</f>
        <v>4</v>
      </c>
      <c r="P64" s="9">
        <f>L64+4</f>
        <v>5</v>
      </c>
      <c r="Q64" s="18">
        <f>L64+5</f>
        <v>6</v>
      </c>
      <c r="R64" s="23">
        <f>L64+6</f>
        <v>7</v>
      </c>
      <c r="T64" s="7">
        <v>8</v>
      </c>
      <c r="U64" s="8">
        <f>T64+1</f>
        <v>9</v>
      </c>
      <c r="V64" s="8">
        <f>T64+2</f>
        <v>10</v>
      </c>
      <c r="W64" s="8">
        <f>T64+3</f>
        <v>11</v>
      </c>
      <c r="X64" s="9">
        <f>T64+4</f>
        <v>12</v>
      </c>
      <c r="Y64" s="18">
        <f>T64+5</f>
        <v>13</v>
      </c>
      <c r="Z64" s="23">
        <f>T64+6</f>
        <v>14</v>
      </c>
      <c r="AB64" s="7">
        <v>15</v>
      </c>
      <c r="AC64" s="8">
        <f>AB64+1</f>
        <v>16</v>
      </c>
      <c r="AD64" s="8">
        <f>AB64+2</f>
        <v>17</v>
      </c>
      <c r="AE64" s="8">
        <f>AB64+3</f>
        <v>18</v>
      </c>
      <c r="AF64" s="9">
        <f>AB64+4</f>
        <v>19</v>
      </c>
      <c r="AG64" s="18">
        <f>AB64+5</f>
        <v>20</v>
      </c>
      <c r="AH64" s="23">
        <f>AB64+6</f>
        <v>21</v>
      </c>
      <c r="AJ64" s="7">
        <v>22</v>
      </c>
      <c r="AK64" s="8">
        <f>AJ64+1</f>
        <v>23</v>
      </c>
      <c r="AL64" s="8">
        <f>AJ64+2</f>
        <v>24</v>
      </c>
      <c r="AM64" s="8">
        <f>AJ64+3</f>
        <v>25</v>
      </c>
      <c r="AN64" s="9">
        <f>AK64+3</f>
        <v>26</v>
      </c>
      <c r="AO64" s="18">
        <f>AN64+1</f>
        <v>27</v>
      </c>
      <c r="AP64" s="23">
        <f>AO64+1</f>
        <v>28</v>
      </c>
      <c r="AQ64" s="10"/>
    </row>
    <row r="65" spans="2:43" s="3" customFormat="1" ht="25.5" customHeight="1" thickBot="1" x14ac:dyDescent="0.25">
      <c r="B65" s="50"/>
      <c r="D65" s="68"/>
      <c r="E65" s="69"/>
      <c r="F65" s="69"/>
      <c r="G65" s="69"/>
      <c r="H65" s="41" t="s">
        <v>76</v>
      </c>
      <c r="I65" s="18"/>
      <c r="J65" s="23"/>
      <c r="L65" s="68"/>
      <c r="M65" s="69"/>
      <c r="N65" s="69"/>
      <c r="O65" s="69"/>
      <c r="P65" s="41" t="s">
        <v>76</v>
      </c>
      <c r="Q65" s="18"/>
      <c r="R65" s="23"/>
      <c r="T65" s="68"/>
      <c r="U65" s="69"/>
      <c r="V65" s="69"/>
      <c r="W65" s="69"/>
      <c r="X65" s="41" t="s">
        <v>76</v>
      </c>
      <c r="Y65" s="18"/>
      <c r="Z65" s="23"/>
      <c r="AB65" s="68"/>
      <c r="AC65" s="69"/>
      <c r="AD65" s="69"/>
      <c r="AE65" s="69"/>
      <c r="AF65" s="41" t="s">
        <v>76</v>
      </c>
      <c r="AG65" s="18"/>
      <c r="AH65" s="23"/>
      <c r="AJ65" s="68"/>
      <c r="AK65" s="69"/>
      <c r="AL65" s="69"/>
      <c r="AM65" s="69"/>
      <c r="AN65" s="41" t="s">
        <v>76</v>
      </c>
      <c r="AO65" s="18"/>
      <c r="AP65" s="23"/>
      <c r="AQ65" s="10"/>
    </row>
    <row r="66" spans="2:43" s="3" customFormat="1" ht="12.9" customHeight="1" x14ac:dyDescent="0.2">
      <c r="B66" s="50"/>
      <c r="C66" s="8"/>
      <c r="D66" s="8"/>
      <c r="E66" s="8"/>
      <c r="F66" s="8"/>
      <c r="G66" s="8"/>
      <c r="H66" s="8"/>
      <c r="I66" s="19"/>
      <c r="J66" s="24"/>
      <c r="K66" s="8"/>
      <c r="L66" s="8"/>
      <c r="M66" s="8"/>
      <c r="N66" s="8"/>
      <c r="O66" s="8"/>
      <c r="P66" s="8"/>
      <c r="Q66" s="19"/>
      <c r="R66" s="24"/>
      <c r="S66" s="8"/>
      <c r="T66" s="8"/>
      <c r="U66" s="8"/>
      <c r="V66" s="8"/>
      <c r="W66" s="8"/>
      <c r="X66" s="8"/>
      <c r="Y66" s="19"/>
      <c r="Z66" s="24"/>
      <c r="AA66" s="8"/>
      <c r="AB66" s="8"/>
      <c r="AC66" s="8"/>
      <c r="AD66" s="8"/>
      <c r="AE66" s="8"/>
      <c r="AF66" s="8"/>
      <c r="AG66" s="19"/>
      <c r="AH66" s="24"/>
      <c r="AI66" s="8"/>
      <c r="AJ66" s="8"/>
      <c r="AK66" s="8"/>
      <c r="AL66" s="8"/>
      <c r="AM66" s="8"/>
      <c r="AN66" s="8"/>
      <c r="AO66" s="19"/>
      <c r="AP66" s="24"/>
      <c r="AQ66" s="9"/>
    </row>
    <row r="67" spans="2:43" s="3" customFormat="1" ht="12.9" customHeight="1" x14ac:dyDescent="0.2">
      <c r="B67" s="50" t="s">
        <v>13</v>
      </c>
      <c r="C67" s="5"/>
      <c r="D67" s="5"/>
      <c r="E67" s="5"/>
      <c r="F67" s="5"/>
      <c r="G67" s="5"/>
      <c r="H67" s="5"/>
      <c r="I67" s="17"/>
      <c r="J67" s="22"/>
      <c r="K67" s="5"/>
      <c r="L67" s="5"/>
      <c r="M67" s="5"/>
      <c r="N67" s="5"/>
      <c r="O67" s="5"/>
      <c r="P67" s="5"/>
      <c r="Q67" s="17"/>
      <c r="R67" s="22"/>
      <c r="S67" s="5"/>
      <c r="T67" s="5"/>
      <c r="U67" s="5"/>
      <c r="V67" s="5"/>
      <c r="W67" s="5"/>
      <c r="X67" s="5"/>
      <c r="Y67" s="17"/>
      <c r="Z67" s="22"/>
      <c r="AA67" s="5"/>
      <c r="AB67" s="5"/>
      <c r="AC67" s="5"/>
      <c r="AD67" s="5"/>
      <c r="AE67" s="5"/>
      <c r="AF67" s="5"/>
      <c r="AG67" s="17"/>
      <c r="AH67" s="22"/>
      <c r="AI67" s="5"/>
      <c r="AJ67" s="5"/>
      <c r="AK67" s="5"/>
      <c r="AL67" s="5"/>
      <c r="AM67" s="5"/>
      <c r="AN67" s="5"/>
      <c r="AO67" s="17"/>
      <c r="AP67" s="22"/>
      <c r="AQ67" s="6"/>
    </row>
    <row r="68" spans="2:43" s="3" customFormat="1" ht="18" customHeight="1" x14ac:dyDescent="0.2">
      <c r="B68" s="50"/>
      <c r="D68" s="65" t="s">
        <v>37</v>
      </c>
      <c r="E68" s="66"/>
      <c r="F68" s="66"/>
      <c r="G68" s="67"/>
      <c r="H68" s="11">
        <f>H30+25</f>
        <v>40</v>
      </c>
      <c r="I68" s="18"/>
      <c r="J68" s="23"/>
      <c r="L68" s="65" t="s">
        <v>38</v>
      </c>
      <c r="M68" s="66"/>
      <c r="N68" s="66"/>
      <c r="O68" s="67"/>
      <c r="P68" s="11">
        <f>H30+26</f>
        <v>41</v>
      </c>
      <c r="Q68" s="18"/>
      <c r="R68" s="23"/>
      <c r="T68" s="65" t="s">
        <v>39</v>
      </c>
      <c r="U68" s="66"/>
      <c r="V68" s="66"/>
      <c r="W68" s="67"/>
      <c r="X68" s="11">
        <f>H30+27</f>
        <v>42</v>
      </c>
      <c r="Y68" s="18"/>
      <c r="Z68" s="23"/>
      <c r="AB68" s="65" t="s">
        <v>40</v>
      </c>
      <c r="AC68" s="66"/>
      <c r="AD68" s="66"/>
      <c r="AE68" s="67"/>
      <c r="AF68" s="11">
        <f>H30+28</f>
        <v>43</v>
      </c>
      <c r="AG68" s="18"/>
      <c r="AH68" s="23"/>
      <c r="AQ68" s="10"/>
    </row>
    <row r="69" spans="2:43" s="3" customFormat="1" ht="18" customHeight="1" x14ac:dyDescent="0.2">
      <c r="B69" s="50"/>
      <c r="D69" s="4" t="s">
        <v>1</v>
      </c>
      <c r="E69" s="5" t="s">
        <v>2</v>
      </c>
      <c r="F69" s="5" t="s">
        <v>3</v>
      </c>
      <c r="G69" s="5" t="s">
        <v>4</v>
      </c>
      <c r="H69" s="6" t="s">
        <v>5</v>
      </c>
      <c r="I69" s="18" t="s">
        <v>6</v>
      </c>
      <c r="J69" s="23" t="s">
        <v>7</v>
      </c>
      <c r="L69" s="4" t="s">
        <v>1</v>
      </c>
      <c r="M69" s="5" t="s">
        <v>2</v>
      </c>
      <c r="N69" s="5" t="s">
        <v>3</v>
      </c>
      <c r="O69" s="5" t="s">
        <v>4</v>
      </c>
      <c r="P69" s="6" t="s">
        <v>5</v>
      </c>
      <c r="Q69" s="18" t="s">
        <v>6</v>
      </c>
      <c r="R69" s="23" t="s">
        <v>7</v>
      </c>
      <c r="T69" s="4" t="s">
        <v>1</v>
      </c>
      <c r="U69" s="5" t="s">
        <v>2</v>
      </c>
      <c r="V69" s="5" t="s">
        <v>3</v>
      </c>
      <c r="W69" s="5" t="s">
        <v>4</v>
      </c>
      <c r="X69" s="6" t="s">
        <v>5</v>
      </c>
      <c r="Y69" s="18" t="s">
        <v>6</v>
      </c>
      <c r="Z69" s="23" t="s">
        <v>7</v>
      </c>
      <c r="AB69" s="4" t="s">
        <v>1</v>
      </c>
      <c r="AC69" s="5" t="s">
        <v>2</v>
      </c>
      <c r="AD69" s="5" t="s">
        <v>3</v>
      </c>
      <c r="AE69" s="5" t="s">
        <v>4</v>
      </c>
      <c r="AF69" s="6" t="s">
        <v>5</v>
      </c>
      <c r="AG69" s="18" t="s">
        <v>6</v>
      </c>
      <c r="AH69" s="23" t="s">
        <v>7</v>
      </c>
      <c r="AQ69" s="10"/>
    </row>
    <row r="70" spans="2:43" s="3" customFormat="1" ht="18" customHeight="1" thickBot="1" x14ac:dyDescent="0.25">
      <c r="B70" s="50"/>
      <c r="D70" s="7">
        <v>29</v>
      </c>
      <c r="E70" s="8">
        <f>D70+1</f>
        <v>30</v>
      </c>
      <c r="F70" s="8">
        <f>E70+1</f>
        <v>31</v>
      </c>
      <c r="G70" s="8">
        <v>1</v>
      </c>
      <c r="H70" s="9">
        <f>G70+1</f>
        <v>2</v>
      </c>
      <c r="I70" s="18">
        <f>H70+1</f>
        <v>3</v>
      </c>
      <c r="J70" s="23">
        <f>I70+1</f>
        <v>4</v>
      </c>
      <c r="L70" s="7">
        <v>5</v>
      </c>
      <c r="M70" s="8">
        <f>L70+1</f>
        <v>6</v>
      </c>
      <c r="N70" s="8">
        <f>L70+2</f>
        <v>7</v>
      </c>
      <c r="O70" s="8">
        <f>L70+3</f>
        <v>8</v>
      </c>
      <c r="P70" s="9">
        <f>L70+4</f>
        <v>9</v>
      </c>
      <c r="Q70" s="18">
        <f>L70+5</f>
        <v>10</v>
      </c>
      <c r="R70" s="23">
        <f>L70+6</f>
        <v>11</v>
      </c>
      <c r="T70" s="25">
        <v>12</v>
      </c>
      <c r="U70" s="8">
        <f>T70+1</f>
        <v>13</v>
      </c>
      <c r="V70" s="8">
        <f>T70+2</f>
        <v>14</v>
      </c>
      <c r="W70" s="8">
        <f>T70+3</f>
        <v>15</v>
      </c>
      <c r="X70" s="9">
        <f>T70+4</f>
        <v>16</v>
      </c>
      <c r="Y70" s="18">
        <f>T70+5</f>
        <v>17</v>
      </c>
      <c r="Z70" s="23">
        <f>T70+6</f>
        <v>18</v>
      </c>
      <c r="AB70" s="7">
        <v>19</v>
      </c>
      <c r="AC70" s="8">
        <f>AB70+1</f>
        <v>20</v>
      </c>
      <c r="AD70" s="8">
        <f>AB70+2</f>
        <v>21</v>
      </c>
      <c r="AE70" s="8">
        <f>AB70+3</f>
        <v>22</v>
      </c>
      <c r="AF70" s="9">
        <f>AB70+4</f>
        <v>23</v>
      </c>
      <c r="AG70" s="18">
        <f>AB70+5</f>
        <v>24</v>
      </c>
      <c r="AH70" s="23">
        <f>AB70+6</f>
        <v>25</v>
      </c>
      <c r="AQ70" s="10"/>
    </row>
    <row r="71" spans="2:43" s="3" customFormat="1" ht="25.5" customHeight="1" thickBot="1" x14ac:dyDescent="0.25">
      <c r="B71" s="50"/>
      <c r="D71" s="68"/>
      <c r="E71" s="69"/>
      <c r="F71" s="69"/>
      <c r="G71" s="69"/>
      <c r="H71" s="41" t="s">
        <v>76</v>
      </c>
      <c r="I71" s="18"/>
      <c r="J71" s="23"/>
      <c r="L71" s="68"/>
      <c r="M71" s="69"/>
      <c r="N71" s="69"/>
      <c r="O71" s="69"/>
      <c r="P71" s="41" t="s">
        <v>76</v>
      </c>
      <c r="Q71" s="18"/>
      <c r="R71" s="23"/>
      <c r="T71" s="68"/>
      <c r="U71" s="69"/>
      <c r="V71" s="69"/>
      <c r="W71" s="69"/>
      <c r="X71" s="41" t="s">
        <v>76</v>
      </c>
      <c r="Y71" s="18"/>
      <c r="Z71" s="23"/>
      <c r="AB71" s="68"/>
      <c r="AC71" s="69"/>
      <c r="AD71" s="69"/>
      <c r="AE71" s="69"/>
      <c r="AF71" s="41" t="s">
        <v>76</v>
      </c>
      <c r="AG71" s="18"/>
      <c r="AH71" s="23"/>
      <c r="AQ71" s="10"/>
    </row>
    <row r="72" spans="2:43" s="3" customFormat="1" ht="12.9" customHeight="1" x14ac:dyDescent="0.2">
      <c r="B72" s="50"/>
      <c r="C72" s="8"/>
      <c r="D72" s="8"/>
      <c r="E72" s="8"/>
      <c r="F72" s="8"/>
      <c r="G72" s="8"/>
      <c r="H72" s="8"/>
      <c r="I72" s="19"/>
      <c r="J72" s="24"/>
      <c r="K72" s="8"/>
      <c r="L72" s="8"/>
      <c r="M72" s="8"/>
      <c r="N72" s="8"/>
      <c r="O72" s="8"/>
      <c r="P72" s="8"/>
      <c r="Q72" s="19"/>
      <c r="R72" s="24"/>
      <c r="S72" s="8"/>
      <c r="T72" s="8"/>
      <c r="U72" s="8"/>
      <c r="V72" s="8"/>
      <c r="W72" s="8"/>
      <c r="X72" s="8"/>
      <c r="Y72" s="19"/>
      <c r="Z72" s="24"/>
      <c r="AA72" s="8"/>
      <c r="AB72" s="8"/>
      <c r="AC72" s="8"/>
      <c r="AD72" s="8"/>
      <c r="AE72" s="8"/>
      <c r="AF72" s="8"/>
      <c r="AG72" s="19"/>
      <c r="AH72" s="24"/>
      <c r="AI72" s="8"/>
      <c r="AJ72" s="8"/>
      <c r="AK72" s="8"/>
      <c r="AL72" s="8"/>
      <c r="AM72" s="8"/>
      <c r="AN72" s="8"/>
      <c r="AO72" s="19"/>
      <c r="AP72" s="24"/>
      <c r="AQ72" s="9"/>
    </row>
    <row r="73" spans="2:43" s="3" customFormat="1" ht="12.9" customHeight="1" x14ac:dyDescent="0.2">
      <c r="B73" s="50" t="s">
        <v>14</v>
      </c>
      <c r="C73" s="5"/>
      <c r="D73" s="5"/>
      <c r="E73" s="5"/>
      <c r="F73" s="5"/>
      <c r="G73" s="5"/>
      <c r="H73" s="5"/>
      <c r="I73" s="17"/>
      <c r="J73" s="22"/>
      <c r="K73" s="5"/>
      <c r="L73" s="5"/>
      <c r="M73" s="5"/>
      <c r="N73" s="5"/>
      <c r="O73" s="5"/>
      <c r="P73" s="5"/>
      <c r="Q73" s="17"/>
      <c r="R73" s="22"/>
      <c r="S73" s="5"/>
      <c r="T73" s="5"/>
      <c r="U73" s="5"/>
      <c r="V73" s="5"/>
      <c r="W73" s="5"/>
      <c r="X73" s="5"/>
      <c r="Y73" s="17"/>
      <c r="Z73" s="22"/>
      <c r="AA73" s="5"/>
      <c r="AB73" s="5"/>
      <c r="AC73" s="5"/>
      <c r="AD73" s="5"/>
      <c r="AE73" s="5"/>
      <c r="AF73" s="5"/>
      <c r="AG73" s="17"/>
      <c r="AH73" s="22"/>
      <c r="AI73" s="5"/>
      <c r="AJ73" s="5"/>
      <c r="AK73" s="5"/>
      <c r="AL73" s="5"/>
      <c r="AM73" s="5"/>
      <c r="AN73" s="5"/>
      <c r="AO73" s="17"/>
      <c r="AP73" s="22"/>
      <c r="AQ73" s="6"/>
    </row>
    <row r="74" spans="2:43" s="3" customFormat="1" ht="18" customHeight="1" x14ac:dyDescent="0.2">
      <c r="B74" s="50"/>
      <c r="D74" s="65" t="s">
        <v>41</v>
      </c>
      <c r="E74" s="66"/>
      <c r="F74" s="66"/>
      <c r="G74" s="67"/>
      <c r="H74" s="11">
        <f>H30+29</f>
        <v>44</v>
      </c>
      <c r="I74" s="18"/>
      <c r="J74" s="23"/>
      <c r="L74" s="65" t="s">
        <v>42</v>
      </c>
      <c r="M74" s="66"/>
      <c r="N74" s="66"/>
      <c r="O74" s="67"/>
      <c r="P74" s="11">
        <f>H30+30</f>
        <v>45</v>
      </c>
      <c r="Q74" s="18"/>
      <c r="R74" s="23"/>
      <c r="T74" s="65" t="s">
        <v>43</v>
      </c>
      <c r="U74" s="66"/>
      <c r="V74" s="66"/>
      <c r="W74" s="67"/>
      <c r="X74" s="11">
        <f>H30+31</f>
        <v>46</v>
      </c>
      <c r="Y74" s="18"/>
      <c r="Z74" s="23"/>
      <c r="AB74" s="65" t="s">
        <v>44</v>
      </c>
      <c r="AC74" s="66"/>
      <c r="AD74" s="66"/>
      <c r="AE74" s="67"/>
      <c r="AF74" s="11">
        <f>H30+32</f>
        <v>47</v>
      </c>
      <c r="AG74" s="18"/>
      <c r="AH74" s="23"/>
      <c r="AJ74" s="13"/>
      <c r="AK74" s="13"/>
      <c r="AL74" s="13"/>
      <c r="AM74" s="13"/>
      <c r="AO74" s="18"/>
      <c r="AP74" s="23"/>
      <c r="AQ74" s="10"/>
    </row>
    <row r="75" spans="2:43" s="3" customFormat="1" ht="18" customHeight="1" x14ac:dyDescent="0.2">
      <c r="B75" s="50"/>
      <c r="D75" s="4" t="s">
        <v>1</v>
      </c>
      <c r="E75" s="5" t="s">
        <v>2</v>
      </c>
      <c r="F75" s="5" t="s">
        <v>3</v>
      </c>
      <c r="G75" s="5" t="s">
        <v>4</v>
      </c>
      <c r="H75" s="6" t="s">
        <v>5</v>
      </c>
      <c r="I75" s="18" t="s">
        <v>6</v>
      </c>
      <c r="J75" s="23" t="s">
        <v>7</v>
      </c>
      <c r="L75" s="4" t="s">
        <v>1</v>
      </c>
      <c r="M75" s="5" t="s">
        <v>2</v>
      </c>
      <c r="N75" s="5" t="s">
        <v>3</v>
      </c>
      <c r="O75" s="5" t="s">
        <v>4</v>
      </c>
      <c r="P75" s="6" t="s">
        <v>5</v>
      </c>
      <c r="Q75" s="18" t="s">
        <v>6</v>
      </c>
      <c r="R75" s="23" t="s">
        <v>7</v>
      </c>
      <c r="T75" s="4" t="s">
        <v>1</v>
      </c>
      <c r="U75" s="5" t="s">
        <v>2</v>
      </c>
      <c r="V75" s="5" t="s">
        <v>3</v>
      </c>
      <c r="W75" s="5" t="s">
        <v>4</v>
      </c>
      <c r="X75" s="6" t="s">
        <v>5</v>
      </c>
      <c r="Y75" s="18" t="s">
        <v>6</v>
      </c>
      <c r="Z75" s="23" t="s">
        <v>7</v>
      </c>
      <c r="AB75" s="4" t="s">
        <v>1</v>
      </c>
      <c r="AC75" s="5" t="s">
        <v>2</v>
      </c>
      <c r="AD75" s="5" t="s">
        <v>3</v>
      </c>
      <c r="AE75" s="5" t="s">
        <v>4</v>
      </c>
      <c r="AF75" s="6" t="s">
        <v>5</v>
      </c>
      <c r="AG75" s="18" t="s">
        <v>6</v>
      </c>
      <c r="AH75" s="23" t="s">
        <v>7</v>
      </c>
      <c r="AO75" s="18"/>
      <c r="AP75" s="23"/>
      <c r="AQ75" s="10"/>
    </row>
    <row r="76" spans="2:43" s="3" customFormat="1" ht="18" customHeight="1" thickBot="1" x14ac:dyDescent="0.25">
      <c r="B76" s="50"/>
      <c r="D76" s="7">
        <v>26</v>
      </c>
      <c r="E76" s="8">
        <f>D76+1</f>
        <v>27</v>
      </c>
      <c r="F76" s="8">
        <f t="shared" ref="F76:H76" si="11">E76+1</f>
        <v>28</v>
      </c>
      <c r="G76" s="8">
        <f t="shared" si="11"/>
        <v>29</v>
      </c>
      <c r="H76" s="9">
        <f t="shared" si="11"/>
        <v>30</v>
      </c>
      <c r="I76" s="18">
        <v>31</v>
      </c>
      <c r="J76" s="23">
        <v>1</v>
      </c>
      <c r="L76" s="7">
        <v>2</v>
      </c>
      <c r="M76" s="8">
        <f>L76+1</f>
        <v>3</v>
      </c>
      <c r="N76" s="8">
        <f>L76+2</f>
        <v>4</v>
      </c>
      <c r="O76" s="8">
        <f>L76+3</f>
        <v>5</v>
      </c>
      <c r="P76" s="9">
        <f>L76+4</f>
        <v>6</v>
      </c>
      <c r="Q76" s="18">
        <f>L76+5</f>
        <v>7</v>
      </c>
      <c r="R76" s="23">
        <f>L76+6</f>
        <v>8</v>
      </c>
      <c r="T76" s="7">
        <v>9</v>
      </c>
      <c r="U76" s="8">
        <f>T76+1</f>
        <v>10</v>
      </c>
      <c r="V76" s="24">
        <f>T76+2</f>
        <v>11</v>
      </c>
      <c r="W76" s="8">
        <f>T76+3</f>
        <v>12</v>
      </c>
      <c r="X76" s="9">
        <f>T76+4</f>
        <v>13</v>
      </c>
      <c r="Y76" s="18">
        <f>T76+5</f>
        <v>14</v>
      </c>
      <c r="Z76" s="23">
        <f>T76+6</f>
        <v>15</v>
      </c>
      <c r="AB76" s="7">
        <v>16</v>
      </c>
      <c r="AC76" s="8">
        <f>AB76+1</f>
        <v>17</v>
      </c>
      <c r="AD76" s="8">
        <f>AB76+2</f>
        <v>18</v>
      </c>
      <c r="AE76" s="8">
        <f>AB76+3</f>
        <v>19</v>
      </c>
      <c r="AF76" s="9">
        <f>AB76+4</f>
        <v>20</v>
      </c>
      <c r="AG76" s="18">
        <f>AB76+5</f>
        <v>21</v>
      </c>
      <c r="AH76" s="23">
        <f>AB76+6</f>
        <v>22</v>
      </c>
      <c r="AO76" s="18"/>
      <c r="AP76" s="23"/>
      <c r="AQ76" s="10"/>
    </row>
    <row r="77" spans="2:43" s="3" customFormat="1" ht="25.5" customHeight="1" thickBot="1" x14ac:dyDescent="0.25">
      <c r="B77" s="50"/>
      <c r="D77" s="68"/>
      <c r="E77" s="69"/>
      <c r="F77" s="69"/>
      <c r="G77" s="69"/>
      <c r="H77" s="41" t="s">
        <v>76</v>
      </c>
      <c r="I77" s="18"/>
      <c r="J77" s="23"/>
      <c r="L77" s="68"/>
      <c r="M77" s="69"/>
      <c r="N77" s="69"/>
      <c r="O77" s="69"/>
      <c r="P77" s="41" t="s">
        <v>76</v>
      </c>
      <c r="Q77" s="18"/>
      <c r="R77" s="23"/>
      <c r="T77" s="68"/>
      <c r="U77" s="69"/>
      <c r="V77" s="69"/>
      <c r="W77" s="69"/>
      <c r="X77" s="41" t="s">
        <v>76</v>
      </c>
      <c r="Y77" s="18"/>
      <c r="Z77" s="23"/>
      <c r="AB77" s="68"/>
      <c r="AC77" s="69"/>
      <c r="AD77" s="69"/>
      <c r="AE77" s="69"/>
      <c r="AF77" s="41" t="s">
        <v>76</v>
      </c>
      <c r="AG77" s="18"/>
      <c r="AH77" s="23"/>
      <c r="AO77" s="18"/>
      <c r="AP77" s="23"/>
      <c r="AQ77" s="10"/>
    </row>
    <row r="78" spans="2:43" s="3" customFormat="1" ht="12.9" customHeight="1" x14ac:dyDescent="0.2">
      <c r="B78" s="50"/>
      <c r="C78" s="8"/>
      <c r="D78" s="8"/>
      <c r="E78" s="8"/>
      <c r="F78" s="8"/>
      <c r="G78" s="8"/>
      <c r="H78" s="8"/>
      <c r="I78" s="19"/>
      <c r="J78" s="24"/>
      <c r="K78" s="8"/>
      <c r="L78" s="8"/>
      <c r="M78" s="8"/>
      <c r="N78" s="8"/>
      <c r="O78" s="8"/>
      <c r="P78" s="8"/>
      <c r="Q78" s="19"/>
      <c r="R78" s="24"/>
      <c r="S78" s="8"/>
      <c r="T78" s="8"/>
      <c r="U78" s="8"/>
      <c r="V78" s="8"/>
      <c r="W78" s="8"/>
      <c r="X78" s="8"/>
      <c r="Y78" s="19"/>
      <c r="Z78" s="24"/>
      <c r="AA78" s="8"/>
      <c r="AB78" s="8"/>
      <c r="AC78" s="8"/>
      <c r="AD78" s="8"/>
      <c r="AE78" s="8"/>
      <c r="AF78" s="8"/>
      <c r="AG78" s="19"/>
      <c r="AH78" s="24"/>
      <c r="AI78" s="8"/>
      <c r="AJ78" s="8"/>
      <c r="AK78" s="8"/>
      <c r="AL78" s="8"/>
      <c r="AM78" s="8"/>
      <c r="AN78" s="8"/>
      <c r="AO78" s="19"/>
      <c r="AP78" s="24"/>
      <c r="AQ78" s="9"/>
    </row>
    <row r="79" spans="2:43" s="3" customFormat="1" ht="12.9" customHeight="1" x14ac:dyDescent="0.2">
      <c r="B79" s="50" t="s">
        <v>15</v>
      </c>
      <c r="C79" s="5"/>
      <c r="D79" s="5"/>
      <c r="E79" s="5"/>
      <c r="F79" s="5"/>
      <c r="G79" s="5"/>
      <c r="H79" s="5"/>
      <c r="I79" s="17"/>
      <c r="J79" s="22"/>
      <c r="K79" s="5"/>
      <c r="L79" s="5"/>
      <c r="M79" s="5"/>
      <c r="N79" s="5"/>
      <c r="O79" s="5"/>
      <c r="P79" s="5"/>
      <c r="Q79" s="17"/>
      <c r="R79" s="22"/>
      <c r="S79" s="5"/>
      <c r="T79" s="5"/>
      <c r="U79" s="5"/>
      <c r="V79" s="5"/>
      <c r="W79" s="5"/>
      <c r="X79" s="5"/>
      <c r="Y79" s="17"/>
      <c r="Z79" s="22"/>
      <c r="AA79" s="5"/>
      <c r="AB79" s="5"/>
      <c r="AC79" s="5"/>
      <c r="AD79" s="5"/>
      <c r="AE79" s="5"/>
      <c r="AF79" s="5"/>
      <c r="AG79" s="17"/>
      <c r="AH79" s="22"/>
      <c r="AI79" s="5"/>
      <c r="AJ79" s="5"/>
      <c r="AK79" s="5"/>
      <c r="AL79" s="5"/>
      <c r="AM79" s="5"/>
      <c r="AN79" s="5"/>
      <c r="AO79" s="17"/>
      <c r="AP79" s="22"/>
      <c r="AQ79" s="6"/>
    </row>
    <row r="80" spans="2:43" s="3" customFormat="1" ht="18" customHeight="1" x14ac:dyDescent="0.2">
      <c r="B80" s="50"/>
      <c r="D80" s="65" t="s">
        <v>45</v>
      </c>
      <c r="E80" s="66"/>
      <c r="F80" s="66"/>
      <c r="G80" s="67"/>
      <c r="H80" s="11">
        <f>H30+33</f>
        <v>48</v>
      </c>
      <c r="I80" s="18"/>
      <c r="J80" s="23"/>
      <c r="L80" s="65" t="s">
        <v>46</v>
      </c>
      <c r="M80" s="66"/>
      <c r="N80" s="66"/>
      <c r="O80" s="67"/>
      <c r="P80" s="11">
        <f>H30+34</f>
        <v>49</v>
      </c>
      <c r="Q80" s="18"/>
      <c r="R80" s="23"/>
      <c r="T80" s="65" t="s">
        <v>47</v>
      </c>
      <c r="U80" s="66"/>
      <c r="V80" s="66"/>
      <c r="W80" s="67"/>
      <c r="X80" s="11">
        <f>H30+35</f>
        <v>50</v>
      </c>
      <c r="Y80" s="18"/>
      <c r="Z80" s="23"/>
      <c r="AB80" s="13"/>
      <c r="AC80" s="13"/>
      <c r="AD80" s="13"/>
      <c r="AE80" s="13"/>
      <c r="AG80" s="18"/>
      <c r="AH80" s="23"/>
      <c r="AJ80" s="13"/>
      <c r="AK80" s="13"/>
      <c r="AL80" s="13"/>
      <c r="AM80" s="13"/>
      <c r="AO80" s="18"/>
      <c r="AP80" s="23"/>
      <c r="AQ80" s="10"/>
    </row>
    <row r="81" spans="2:43" s="3" customFormat="1" ht="18" customHeight="1" x14ac:dyDescent="0.2">
      <c r="B81" s="50"/>
      <c r="D81" s="4" t="s">
        <v>1</v>
      </c>
      <c r="E81" s="5" t="s">
        <v>2</v>
      </c>
      <c r="F81" s="5" t="s">
        <v>3</v>
      </c>
      <c r="G81" s="5" t="s">
        <v>4</v>
      </c>
      <c r="H81" s="6" t="s">
        <v>5</v>
      </c>
      <c r="I81" s="18" t="s">
        <v>6</v>
      </c>
      <c r="J81" s="23" t="s">
        <v>7</v>
      </c>
      <c r="L81" s="4" t="s">
        <v>1</v>
      </c>
      <c r="M81" s="5" t="s">
        <v>2</v>
      </c>
      <c r="N81" s="5" t="s">
        <v>3</v>
      </c>
      <c r="O81" s="5" t="s">
        <v>4</v>
      </c>
      <c r="P81" s="6" t="s">
        <v>5</v>
      </c>
      <c r="Q81" s="18" t="s">
        <v>6</v>
      </c>
      <c r="R81" s="23" t="s">
        <v>7</v>
      </c>
      <c r="T81" s="4" t="s">
        <v>1</v>
      </c>
      <c r="U81" s="5" t="s">
        <v>2</v>
      </c>
      <c r="V81" s="5" t="s">
        <v>3</v>
      </c>
      <c r="W81" s="5" t="s">
        <v>4</v>
      </c>
      <c r="X81" s="6" t="s">
        <v>5</v>
      </c>
      <c r="Y81" s="18" t="s">
        <v>6</v>
      </c>
      <c r="Z81" s="23" t="s">
        <v>7</v>
      </c>
      <c r="AG81" s="18"/>
      <c r="AH81" s="23"/>
      <c r="AO81" s="18"/>
      <c r="AP81" s="23"/>
      <c r="AQ81" s="10"/>
    </row>
    <row r="82" spans="2:43" s="3" customFormat="1" ht="18" customHeight="1" thickBot="1" x14ac:dyDescent="0.25">
      <c r="B82" s="50"/>
      <c r="D82" s="25">
        <v>23</v>
      </c>
      <c r="E82" s="8">
        <f>D82+1</f>
        <v>24</v>
      </c>
      <c r="F82" s="8">
        <f t="shared" ref="F82:H82" si="12">E82+1</f>
        <v>25</v>
      </c>
      <c r="G82" s="8">
        <f t="shared" si="12"/>
        <v>26</v>
      </c>
      <c r="H82" s="9">
        <f t="shared" si="12"/>
        <v>27</v>
      </c>
      <c r="I82" s="18">
        <v>28</v>
      </c>
      <c r="J82" s="23">
        <v>1</v>
      </c>
      <c r="L82" s="7">
        <v>2</v>
      </c>
      <c r="M82" s="8">
        <f>L82+1</f>
        <v>3</v>
      </c>
      <c r="N82" s="8">
        <f>L82+2</f>
        <v>4</v>
      </c>
      <c r="O82" s="8">
        <f>L82+3</f>
        <v>5</v>
      </c>
      <c r="P82" s="9">
        <f>L82+4</f>
        <v>6</v>
      </c>
      <c r="Q82" s="18">
        <f>L82+5</f>
        <v>7</v>
      </c>
      <c r="R82" s="23">
        <f>L82+6</f>
        <v>8</v>
      </c>
      <c r="T82" s="7">
        <v>9</v>
      </c>
      <c r="U82" s="8">
        <f>T82+1</f>
        <v>10</v>
      </c>
      <c r="V82" s="8">
        <f>T82+2</f>
        <v>11</v>
      </c>
      <c r="W82" s="8">
        <f>T82+3</f>
        <v>12</v>
      </c>
      <c r="X82" s="9">
        <f>T82+4</f>
        <v>13</v>
      </c>
      <c r="Y82" s="18">
        <f>T82+5</f>
        <v>14</v>
      </c>
      <c r="Z82" s="23">
        <f>T82+6</f>
        <v>15</v>
      </c>
      <c r="AG82" s="18"/>
      <c r="AH82" s="23"/>
      <c r="AO82" s="18"/>
      <c r="AP82" s="23"/>
      <c r="AQ82" s="10"/>
    </row>
    <row r="83" spans="2:43" s="3" customFormat="1" ht="25.5" customHeight="1" thickBot="1" x14ac:dyDescent="0.25">
      <c r="B83" s="50"/>
      <c r="D83" s="68"/>
      <c r="E83" s="69"/>
      <c r="F83" s="69"/>
      <c r="G83" s="69"/>
      <c r="H83" s="41" t="s">
        <v>76</v>
      </c>
      <c r="I83" s="18"/>
      <c r="J83" s="23"/>
      <c r="L83" s="68"/>
      <c r="M83" s="69"/>
      <c r="N83" s="69"/>
      <c r="O83" s="69"/>
      <c r="P83" s="41" t="s">
        <v>76</v>
      </c>
      <c r="Q83" s="18"/>
      <c r="R83" s="23"/>
      <c r="T83" s="68"/>
      <c r="U83" s="69"/>
      <c r="V83" s="69"/>
      <c r="W83" s="69"/>
      <c r="X83" s="41" t="s">
        <v>76</v>
      </c>
      <c r="Y83" s="18"/>
      <c r="Z83" s="23"/>
      <c r="AG83" s="18"/>
      <c r="AH83" s="23"/>
      <c r="AO83" s="18"/>
      <c r="AP83" s="23"/>
      <c r="AQ83" s="10"/>
    </row>
    <row r="84" spans="2:43" s="3" customFormat="1" ht="12.9" customHeight="1" x14ac:dyDescent="0.2">
      <c r="B84" s="50"/>
      <c r="C84" s="8"/>
      <c r="D84" s="8"/>
      <c r="E84" s="8"/>
      <c r="F84" s="8"/>
      <c r="G84" s="8"/>
      <c r="H84" s="8"/>
      <c r="I84" s="19"/>
      <c r="J84" s="24"/>
      <c r="K84" s="8"/>
      <c r="L84" s="8"/>
      <c r="M84" s="8"/>
      <c r="N84" s="8"/>
      <c r="O84" s="8"/>
      <c r="P84" s="8"/>
      <c r="Q84" s="19"/>
      <c r="R84" s="24"/>
      <c r="S84" s="8"/>
      <c r="T84" s="8"/>
      <c r="U84" s="8"/>
      <c r="V84" s="8"/>
      <c r="W84" s="8"/>
      <c r="X84" s="8"/>
      <c r="Y84" s="19"/>
      <c r="Z84" s="24"/>
      <c r="AA84" s="8"/>
      <c r="AB84" s="8"/>
      <c r="AC84" s="8"/>
      <c r="AD84" s="8"/>
      <c r="AE84" s="8"/>
      <c r="AF84" s="8"/>
      <c r="AG84" s="19"/>
      <c r="AH84" s="24"/>
      <c r="AI84" s="8"/>
      <c r="AJ84" s="8"/>
      <c r="AK84" s="8"/>
      <c r="AL84" s="8"/>
      <c r="AM84" s="8"/>
      <c r="AN84" s="8"/>
      <c r="AO84" s="19"/>
      <c r="AP84" s="24"/>
      <c r="AQ84" s="9"/>
    </row>
    <row r="85" spans="2:43" ht="17.25" customHeight="1" x14ac:dyDescent="0.2"/>
    <row r="86" spans="2:43" ht="17.25" customHeight="1" x14ac:dyDescent="0.2"/>
    <row r="87" spans="2:43" ht="17.25" customHeight="1" x14ac:dyDescent="0.2"/>
    <row r="88" spans="2:43" ht="17.25" customHeight="1" x14ac:dyDescent="0.2"/>
    <row r="89" spans="2:43" ht="17.25" customHeight="1" x14ac:dyDescent="0.2"/>
    <row r="90" spans="2:43" ht="17.25" customHeight="1" x14ac:dyDescent="0.2"/>
    <row r="91" spans="2:43" ht="17.25" customHeight="1" x14ac:dyDescent="0.2"/>
    <row r="92" spans="2:43" ht="17.25" customHeight="1" x14ac:dyDescent="0.2"/>
    <row r="93" spans="2:43" ht="17.25" customHeight="1" x14ac:dyDescent="0.2"/>
    <row r="94" spans="2:43" ht="17.25" customHeight="1" x14ac:dyDescent="0.2"/>
    <row r="95" spans="2:43" ht="17.25" customHeight="1" x14ac:dyDescent="0.2"/>
    <row r="96" spans="2:43" ht="17.25" customHeight="1" x14ac:dyDescent="0.2"/>
    <row r="97" ht="17.25" customHeight="1" x14ac:dyDescent="0.2"/>
    <row r="98" ht="17.25" customHeight="1" x14ac:dyDescent="0.2"/>
    <row r="99" ht="17.25" customHeight="1" x14ac:dyDescent="0.2"/>
    <row r="100" ht="17.25" customHeight="1" x14ac:dyDescent="0.2"/>
    <row r="101" ht="17.25" customHeight="1" x14ac:dyDescent="0.2"/>
    <row r="102" ht="17.25" customHeight="1" x14ac:dyDescent="0.2"/>
    <row r="103" ht="17.25" customHeight="1" x14ac:dyDescent="0.2"/>
    <row r="104" ht="17.25" customHeight="1" x14ac:dyDescent="0.2"/>
    <row r="105" ht="17.25" customHeight="1" x14ac:dyDescent="0.2"/>
    <row r="106" ht="17.25" customHeight="1" x14ac:dyDescent="0.2"/>
    <row r="107" ht="17.25" customHeight="1" x14ac:dyDescent="0.2"/>
    <row r="108" ht="17.25" customHeight="1" x14ac:dyDescent="0.2"/>
    <row r="109" ht="17.25" customHeight="1" x14ac:dyDescent="0.2"/>
    <row r="110" ht="17.25" customHeight="1" x14ac:dyDescent="0.2"/>
    <row r="111" ht="17.25" customHeight="1" x14ac:dyDescent="0.2"/>
    <row r="112" ht="17.25" customHeight="1" x14ac:dyDescent="0.2"/>
    <row r="113" ht="17.25" customHeight="1" x14ac:dyDescent="0.2"/>
    <row r="114" ht="17.25" customHeight="1" x14ac:dyDescent="0.2"/>
    <row r="115" ht="17.25" customHeight="1" x14ac:dyDescent="0.2"/>
    <row r="116" ht="17.25" customHeight="1" x14ac:dyDescent="0.2"/>
    <row r="117" ht="17.25" customHeight="1" x14ac:dyDescent="0.2"/>
    <row r="118" ht="17.25" customHeight="1" x14ac:dyDescent="0.2"/>
    <row r="119" ht="17.25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26" ht="17.25" customHeight="1" x14ac:dyDescent="0.2"/>
    <row r="127" ht="17.25" customHeight="1" x14ac:dyDescent="0.2"/>
    <row r="128" ht="17.25" customHeight="1" x14ac:dyDescent="0.2"/>
    <row r="129" ht="17.25" customHeight="1" x14ac:dyDescent="0.2"/>
    <row r="130" ht="17.25" customHeight="1" x14ac:dyDescent="0.2"/>
    <row r="131" ht="17.25" customHeight="1" x14ac:dyDescent="0.2"/>
    <row r="132" ht="17.25" customHeight="1" x14ac:dyDescent="0.2"/>
    <row r="133" ht="17.25" customHeight="1" x14ac:dyDescent="0.2"/>
    <row r="134" ht="17.25" customHeight="1" x14ac:dyDescent="0.2"/>
    <row r="135" ht="17.25" customHeight="1" x14ac:dyDescent="0.2"/>
    <row r="136" ht="17.25" customHeight="1" x14ac:dyDescent="0.2"/>
  </sheetData>
  <mergeCells count="116">
    <mergeCell ref="T65:W65"/>
    <mergeCell ref="AB65:AE65"/>
    <mergeCell ref="AH3:AQ3"/>
    <mergeCell ref="AH4:AQ4"/>
    <mergeCell ref="AJ65:AM65"/>
    <mergeCell ref="L36:O36"/>
    <mergeCell ref="T36:W36"/>
    <mergeCell ref="AB36:AE36"/>
    <mergeCell ref="L33:O33"/>
    <mergeCell ref="T33:W33"/>
    <mergeCell ref="B41:B46"/>
    <mergeCell ref="D42:G42"/>
    <mergeCell ref="L42:O42"/>
    <mergeCell ref="T42:W42"/>
    <mergeCell ref="AB42:AE42"/>
    <mergeCell ref="AJ62:AM62"/>
    <mergeCell ref="B55:B60"/>
    <mergeCell ref="D56:G56"/>
    <mergeCell ref="L56:O56"/>
    <mergeCell ref="T56:W56"/>
    <mergeCell ref="AB56:AE56"/>
    <mergeCell ref="B61:B66"/>
    <mergeCell ref="D62:G62"/>
    <mergeCell ref="L62:O62"/>
    <mergeCell ref="T62:W62"/>
    <mergeCell ref="AB62:AE62"/>
    <mergeCell ref="D50:G50"/>
    <mergeCell ref="AB53:AE53"/>
    <mergeCell ref="D59:G59"/>
    <mergeCell ref="L59:O59"/>
    <mergeCell ref="T59:W59"/>
    <mergeCell ref="AB59:AE59"/>
    <mergeCell ref="D65:G65"/>
    <mergeCell ref="L65:O65"/>
    <mergeCell ref="A1:E1"/>
    <mergeCell ref="D39:G39"/>
    <mergeCell ref="L39:O39"/>
    <mergeCell ref="T39:W39"/>
    <mergeCell ref="AB39:AE39"/>
    <mergeCell ref="D45:G45"/>
    <mergeCell ref="L45:O45"/>
    <mergeCell ref="T45:W45"/>
    <mergeCell ref="A2:T2"/>
    <mergeCell ref="U2:AQ2"/>
    <mergeCell ref="B3:F3"/>
    <mergeCell ref="G3:AG3"/>
    <mergeCell ref="B4:F4"/>
    <mergeCell ref="G4:L4"/>
    <mergeCell ref="M4:AG4"/>
    <mergeCell ref="B5:F5"/>
    <mergeCell ref="G5:P5"/>
    <mergeCell ref="Q5:W5"/>
    <mergeCell ref="X5:AG5"/>
    <mergeCell ref="B6:F6"/>
    <mergeCell ref="G6:P6"/>
    <mergeCell ref="Q6:W6"/>
    <mergeCell ref="X6:AG6"/>
    <mergeCell ref="D33:G33"/>
    <mergeCell ref="B73:B78"/>
    <mergeCell ref="D74:G74"/>
    <mergeCell ref="L74:O74"/>
    <mergeCell ref="T74:W74"/>
    <mergeCell ref="AB74:AE74"/>
    <mergeCell ref="B79:B84"/>
    <mergeCell ref="D80:G80"/>
    <mergeCell ref="L80:O80"/>
    <mergeCell ref="T80:W80"/>
    <mergeCell ref="D77:G77"/>
    <mergeCell ref="L77:O77"/>
    <mergeCell ref="T77:W77"/>
    <mergeCell ref="AB77:AE77"/>
    <mergeCell ref="D83:G83"/>
    <mergeCell ref="L83:O83"/>
    <mergeCell ref="T83:W83"/>
    <mergeCell ref="B67:B72"/>
    <mergeCell ref="D68:G68"/>
    <mergeCell ref="L68:O68"/>
    <mergeCell ref="T68:W68"/>
    <mergeCell ref="AB68:AE68"/>
    <mergeCell ref="D71:G71"/>
    <mergeCell ref="L71:O71"/>
    <mergeCell ref="T71:W71"/>
    <mergeCell ref="AB71:AE71"/>
    <mergeCell ref="AU3:BU3"/>
    <mergeCell ref="AU4:BU4"/>
    <mergeCell ref="AU5:BU5"/>
    <mergeCell ref="AU6:BU6"/>
    <mergeCell ref="B49:B54"/>
    <mergeCell ref="AJ42:AM42"/>
    <mergeCell ref="L50:O50"/>
    <mergeCell ref="T50:W50"/>
    <mergeCell ref="AB50:AE50"/>
    <mergeCell ref="AJ45:AM45"/>
    <mergeCell ref="AB45:AE45"/>
    <mergeCell ref="B7:F7"/>
    <mergeCell ref="G7:AG7"/>
    <mergeCell ref="AI7:AQ8"/>
    <mergeCell ref="B8:F8"/>
    <mergeCell ref="G8:AG8"/>
    <mergeCell ref="B9:F9"/>
    <mergeCell ref="G9:AG9"/>
    <mergeCell ref="B35:B40"/>
    <mergeCell ref="D36:G36"/>
    <mergeCell ref="B29:B34"/>
    <mergeCell ref="D30:G30"/>
    <mergeCell ref="L30:O30"/>
    <mergeCell ref="T30:W30"/>
    <mergeCell ref="B25:B28"/>
    <mergeCell ref="B15:U15"/>
    <mergeCell ref="B17:B20"/>
    <mergeCell ref="C17:AQ24"/>
    <mergeCell ref="B21:B24"/>
    <mergeCell ref="AE15:AK15"/>
    <mergeCell ref="AL15:AO15"/>
    <mergeCell ref="AP15:AQ15"/>
    <mergeCell ref="C25:AQ28"/>
  </mergeCells>
  <phoneticPr fontId="2"/>
  <dataValidations count="1">
    <dataValidation type="date" allowBlank="1" showInputMessage="1" showErrorMessage="1" sqref="D30:G30" xr:uid="{72F7B1F7-BA8A-4A7E-9EE4-8481AF55BC5F}">
      <formula1>15</formula1>
      <formula2>50</formula2>
    </dataValidation>
  </dataValidations>
  <hyperlinks>
    <hyperlink ref="AH3" r:id="rId1" xr:uid="{EF3C24CB-EA9B-4C0B-A419-40A8A90B8B47}"/>
  </hyperlinks>
  <printOptions horizontalCentered="1"/>
  <pageMargins left="0.19685039370078741" right="0.19685039370078741" top="0.39370078740157483" bottom="0.19685039370078741" header="0.11811023622047245" footer="0.11811023622047245"/>
  <pageSetup paperSize="9" scale="68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A3EB-F2A5-4CBB-93CB-BA8912990328}">
  <sheetPr>
    <pageSetUpPr fitToPage="1"/>
  </sheetPr>
  <dimension ref="A1:F47"/>
  <sheetViews>
    <sheetView workbookViewId="0">
      <selection activeCell="K24" sqref="K24"/>
    </sheetView>
  </sheetViews>
  <sheetFormatPr defaultColWidth="9" defaultRowHeight="12" x14ac:dyDescent="0.15"/>
  <cols>
    <col min="1" max="1" width="9" style="28"/>
    <col min="2" max="6" width="9.33203125" style="27" bestFit="1" customWidth="1"/>
    <col min="7" max="16384" width="9" style="28"/>
  </cols>
  <sheetData>
    <row r="1" spans="1:6" x14ac:dyDescent="0.15">
      <c r="A1" s="26" t="s">
        <v>58</v>
      </c>
      <c r="B1" s="33">
        <f>$B$2</f>
        <v>45845</v>
      </c>
    </row>
    <row r="2" spans="1:6" x14ac:dyDescent="0.15">
      <c r="A2" s="29">
        <v>15</v>
      </c>
      <c r="B2" s="30">
        <v>45845</v>
      </c>
      <c r="C2" s="31">
        <f>IF(DAY(B2+1)=1,MONTH(B2)+1&amp;"/"&amp;DAY(B2+1),B2+1)</f>
        <v>45846</v>
      </c>
      <c r="D2" s="31">
        <f t="shared" ref="D2:F3" si="0">IF(DAY(C2+1)=1,MONTH(C2)+1&amp;"/"&amp;DAY(C2+1),C2+1)</f>
        <v>45847</v>
      </c>
      <c r="E2" s="31">
        <f t="shared" si="0"/>
        <v>45848</v>
      </c>
      <c r="F2" s="31">
        <f t="shared" si="0"/>
        <v>45849</v>
      </c>
    </row>
    <row r="3" spans="1:6" x14ac:dyDescent="0.15">
      <c r="A3" s="29">
        <v>16</v>
      </c>
      <c r="B3" s="32">
        <f>F2+3</f>
        <v>45852</v>
      </c>
      <c r="C3" s="31">
        <f>IF(DAY(B3+1)=1,MONTH(B3)+1&amp;"/"&amp;DAY(B3+1),B3+1)</f>
        <v>45853</v>
      </c>
      <c r="D3" s="31">
        <f t="shared" si="0"/>
        <v>45854</v>
      </c>
      <c r="E3" s="31">
        <f t="shared" si="0"/>
        <v>45855</v>
      </c>
      <c r="F3" s="31">
        <f t="shared" si="0"/>
        <v>45856</v>
      </c>
    </row>
    <row r="4" spans="1:6" x14ac:dyDescent="0.15">
      <c r="A4" s="29">
        <v>17</v>
      </c>
      <c r="B4" s="32">
        <f t="shared" ref="B4:B36" si="1">F3+3</f>
        <v>45859</v>
      </c>
      <c r="C4" s="31">
        <f t="shared" ref="C4:F19" si="2">IF(DAY(B4+1)=1,MONTH(B4)+1&amp;"/"&amp;DAY(B4+1),B4+1)</f>
        <v>45860</v>
      </c>
      <c r="D4" s="31">
        <f t="shared" si="2"/>
        <v>45861</v>
      </c>
      <c r="E4" s="31">
        <f t="shared" si="2"/>
        <v>45862</v>
      </c>
      <c r="F4" s="31">
        <f t="shared" si="2"/>
        <v>45863</v>
      </c>
    </row>
    <row r="5" spans="1:6" x14ac:dyDescent="0.15">
      <c r="A5" s="29">
        <v>18</v>
      </c>
      <c r="B5" s="32">
        <f t="shared" si="1"/>
        <v>45866</v>
      </c>
      <c r="C5" s="31">
        <f t="shared" si="2"/>
        <v>45867</v>
      </c>
      <c r="D5" s="31">
        <f t="shared" si="2"/>
        <v>45868</v>
      </c>
      <c r="E5" s="31">
        <f t="shared" si="2"/>
        <v>45869</v>
      </c>
      <c r="F5" s="31" t="str">
        <f t="shared" si="2"/>
        <v>8/1</v>
      </c>
    </row>
    <row r="6" spans="1:6" x14ac:dyDescent="0.15">
      <c r="A6" s="29">
        <v>19</v>
      </c>
      <c r="B6" s="32">
        <f t="shared" si="1"/>
        <v>45873</v>
      </c>
      <c r="C6" s="31">
        <f t="shared" si="2"/>
        <v>45874</v>
      </c>
      <c r="D6" s="31">
        <f t="shared" si="2"/>
        <v>45875</v>
      </c>
      <c r="E6" s="31">
        <f t="shared" si="2"/>
        <v>45876</v>
      </c>
      <c r="F6" s="31">
        <f t="shared" si="2"/>
        <v>45877</v>
      </c>
    </row>
    <row r="7" spans="1:6" x14ac:dyDescent="0.15">
      <c r="A7" s="29">
        <v>20</v>
      </c>
      <c r="B7" s="32">
        <f t="shared" si="1"/>
        <v>45880</v>
      </c>
      <c r="C7" s="31">
        <f t="shared" si="2"/>
        <v>45881</v>
      </c>
      <c r="D7" s="31">
        <f t="shared" si="2"/>
        <v>45882</v>
      </c>
      <c r="E7" s="31">
        <f t="shared" si="2"/>
        <v>45883</v>
      </c>
      <c r="F7" s="31">
        <f t="shared" si="2"/>
        <v>45884</v>
      </c>
    </row>
    <row r="8" spans="1:6" x14ac:dyDescent="0.15">
      <c r="A8" s="29">
        <v>21</v>
      </c>
      <c r="B8" s="32">
        <f t="shared" si="1"/>
        <v>45887</v>
      </c>
      <c r="C8" s="31">
        <f t="shared" si="2"/>
        <v>45888</v>
      </c>
      <c r="D8" s="31">
        <f t="shared" si="2"/>
        <v>45889</v>
      </c>
      <c r="E8" s="31">
        <f t="shared" si="2"/>
        <v>45890</v>
      </c>
      <c r="F8" s="31">
        <f t="shared" si="2"/>
        <v>45891</v>
      </c>
    </row>
    <row r="9" spans="1:6" x14ac:dyDescent="0.15">
      <c r="A9" s="29">
        <v>22</v>
      </c>
      <c r="B9" s="32">
        <f t="shared" si="1"/>
        <v>45894</v>
      </c>
      <c r="C9" s="31">
        <f t="shared" si="2"/>
        <v>45895</v>
      </c>
      <c r="D9" s="31">
        <f t="shared" si="2"/>
        <v>45896</v>
      </c>
      <c r="E9" s="31">
        <f t="shared" si="2"/>
        <v>45897</v>
      </c>
      <c r="F9" s="31">
        <f t="shared" si="2"/>
        <v>45898</v>
      </c>
    </row>
    <row r="10" spans="1:6" x14ac:dyDescent="0.15">
      <c r="A10" s="29">
        <v>23</v>
      </c>
      <c r="B10" s="32">
        <f t="shared" si="1"/>
        <v>45901</v>
      </c>
      <c r="C10" s="31">
        <f t="shared" si="2"/>
        <v>45902</v>
      </c>
      <c r="D10" s="31">
        <f t="shared" si="2"/>
        <v>45903</v>
      </c>
      <c r="E10" s="31">
        <f t="shared" si="2"/>
        <v>45904</v>
      </c>
      <c r="F10" s="31">
        <f t="shared" si="2"/>
        <v>45905</v>
      </c>
    </row>
    <row r="11" spans="1:6" x14ac:dyDescent="0.15">
      <c r="A11" s="29">
        <v>24</v>
      </c>
      <c r="B11" s="32">
        <f t="shared" si="1"/>
        <v>45908</v>
      </c>
      <c r="C11" s="31">
        <f t="shared" si="2"/>
        <v>45909</v>
      </c>
      <c r="D11" s="31">
        <f t="shared" si="2"/>
        <v>45910</v>
      </c>
      <c r="E11" s="31">
        <f t="shared" si="2"/>
        <v>45911</v>
      </c>
      <c r="F11" s="31">
        <f t="shared" si="2"/>
        <v>45912</v>
      </c>
    </row>
    <row r="12" spans="1:6" x14ac:dyDescent="0.15">
      <c r="A12" s="29">
        <v>25</v>
      </c>
      <c r="B12" s="32">
        <f t="shared" si="1"/>
        <v>45915</v>
      </c>
      <c r="C12" s="31">
        <f t="shared" si="2"/>
        <v>45916</v>
      </c>
      <c r="D12" s="31">
        <f t="shared" si="2"/>
        <v>45917</v>
      </c>
      <c r="E12" s="31">
        <f t="shared" si="2"/>
        <v>45918</v>
      </c>
      <c r="F12" s="31">
        <f t="shared" si="2"/>
        <v>45919</v>
      </c>
    </row>
    <row r="13" spans="1:6" x14ac:dyDescent="0.15">
      <c r="A13" s="29">
        <v>26</v>
      </c>
      <c r="B13" s="32">
        <f t="shared" si="1"/>
        <v>45922</v>
      </c>
      <c r="C13" s="31">
        <f t="shared" si="2"/>
        <v>45923</v>
      </c>
      <c r="D13" s="31">
        <f t="shared" si="2"/>
        <v>45924</v>
      </c>
      <c r="E13" s="31">
        <f t="shared" si="2"/>
        <v>45925</v>
      </c>
      <c r="F13" s="31">
        <f t="shared" si="2"/>
        <v>45926</v>
      </c>
    </row>
    <row r="14" spans="1:6" x14ac:dyDescent="0.15">
      <c r="A14" s="29">
        <v>27</v>
      </c>
      <c r="B14" s="32">
        <f t="shared" si="1"/>
        <v>45929</v>
      </c>
      <c r="C14" s="31">
        <f t="shared" si="2"/>
        <v>45930</v>
      </c>
      <c r="D14" s="31" t="str">
        <f t="shared" si="2"/>
        <v>10/1</v>
      </c>
      <c r="E14" s="31">
        <f t="shared" si="2"/>
        <v>45932</v>
      </c>
      <c r="F14" s="31">
        <f t="shared" si="2"/>
        <v>45933</v>
      </c>
    </row>
    <row r="15" spans="1:6" x14ac:dyDescent="0.15">
      <c r="A15" s="29">
        <v>28</v>
      </c>
      <c r="B15" s="32">
        <f t="shared" si="1"/>
        <v>45936</v>
      </c>
      <c r="C15" s="31">
        <f t="shared" si="2"/>
        <v>45937</v>
      </c>
      <c r="D15" s="31">
        <f t="shared" si="2"/>
        <v>45938</v>
      </c>
      <c r="E15" s="31">
        <f t="shared" si="2"/>
        <v>45939</v>
      </c>
      <c r="F15" s="31">
        <f t="shared" si="2"/>
        <v>45940</v>
      </c>
    </row>
    <row r="16" spans="1:6" x14ac:dyDescent="0.15">
      <c r="A16" s="29">
        <v>29</v>
      </c>
      <c r="B16" s="32">
        <f t="shared" si="1"/>
        <v>45943</v>
      </c>
      <c r="C16" s="31">
        <f t="shared" si="2"/>
        <v>45944</v>
      </c>
      <c r="D16" s="31">
        <f t="shared" si="2"/>
        <v>45945</v>
      </c>
      <c r="E16" s="31">
        <f t="shared" si="2"/>
        <v>45946</v>
      </c>
      <c r="F16" s="31">
        <f t="shared" si="2"/>
        <v>45947</v>
      </c>
    </row>
    <row r="17" spans="1:6" x14ac:dyDescent="0.15">
      <c r="A17" s="29">
        <v>30</v>
      </c>
      <c r="B17" s="32">
        <f t="shared" si="1"/>
        <v>45950</v>
      </c>
      <c r="C17" s="31">
        <f t="shared" si="2"/>
        <v>45951</v>
      </c>
      <c r="D17" s="31">
        <f t="shared" si="2"/>
        <v>45952</v>
      </c>
      <c r="E17" s="31">
        <f t="shared" si="2"/>
        <v>45953</v>
      </c>
      <c r="F17" s="31">
        <f t="shared" si="2"/>
        <v>45954</v>
      </c>
    </row>
    <row r="18" spans="1:6" x14ac:dyDescent="0.15">
      <c r="A18" s="29">
        <v>31</v>
      </c>
      <c r="B18" s="32">
        <f t="shared" si="1"/>
        <v>45957</v>
      </c>
      <c r="C18" s="31">
        <f t="shared" si="2"/>
        <v>45958</v>
      </c>
      <c r="D18" s="31">
        <f t="shared" si="2"/>
        <v>45959</v>
      </c>
      <c r="E18" s="31">
        <f t="shared" si="2"/>
        <v>45960</v>
      </c>
      <c r="F18" s="31">
        <f>IF(DAY(E18+1)=1,MONTH(E18)+1&amp;"/"&amp;DAY(E18+1),E18+1)</f>
        <v>45961</v>
      </c>
    </row>
    <row r="19" spans="1:6" x14ac:dyDescent="0.15">
      <c r="A19" s="29">
        <v>32</v>
      </c>
      <c r="B19" s="32">
        <f t="shared" si="1"/>
        <v>45964</v>
      </c>
      <c r="C19" s="31">
        <f t="shared" si="2"/>
        <v>45965</v>
      </c>
      <c r="D19" s="31">
        <f t="shared" si="2"/>
        <v>45966</v>
      </c>
      <c r="E19" s="31">
        <f t="shared" si="2"/>
        <v>45967</v>
      </c>
      <c r="F19" s="31">
        <f t="shared" si="2"/>
        <v>45968</v>
      </c>
    </row>
    <row r="20" spans="1:6" x14ac:dyDescent="0.15">
      <c r="A20" s="29">
        <v>33</v>
      </c>
      <c r="B20" s="32">
        <f t="shared" si="1"/>
        <v>45971</v>
      </c>
      <c r="C20" s="31">
        <f t="shared" ref="C20:F35" si="3">IF(DAY(B20+1)=1,MONTH(B20)+1&amp;"/"&amp;DAY(B20+1),B20+1)</f>
        <v>45972</v>
      </c>
      <c r="D20" s="31">
        <f t="shared" si="3"/>
        <v>45973</v>
      </c>
      <c r="E20" s="31">
        <f t="shared" si="3"/>
        <v>45974</v>
      </c>
      <c r="F20" s="31">
        <f t="shared" si="3"/>
        <v>45975</v>
      </c>
    </row>
    <row r="21" spans="1:6" x14ac:dyDescent="0.15">
      <c r="A21" s="29">
        <v>34</v>
      </c>
      <c r="B21" s="32">
        <f t="shared" si="1"/>
        <v>45978</v>
      </c>
      <c r="C21" s="31">
        <f t="shared" si="3"/>
        <v>45979</v>
      </c>
      <c r="D21" s="31">
        <f t="shared" si="3"/>
        <v>45980</v>
      </c>
      <c r="E21" s="31">
        <f t="shared" si="3"/>
        <v>45981</v>
      </c>
      <c r="F21" s="31">
        <f t="shared" si="3"/>
        <v>45982</v>
      </c>
    </row>
    <row r="22" spans="1:6" x14ac:dyDescent="0.15">
      <c r="A22" s="29">
        <v>35</v>
      </c>
      <c r="B22" s="32">
        <f t="shared" si="1"/>
        <v>45985</v>
      </c>
      <c r="C22" s="31">
        <f t="shared" si="3"/>
        <v>45986</v>
      </c>
      <c r="D22" s="31">
        <f t="shared" si="3"/>
        <v>45987</v>
      </c>
      <c r="E22" s="31">
        <f t="shared" si="3"/>
        <v>45988</v>
      </c>
      <c r="F22" s="31">
        <f t="shared" si="3"/>
        <v>45989</v>
      </c>
    </row>
    <row r="23" spans="1:6" x14ac:dyDescent="0.15">
      <c r="A23" s="29">
        <v>36</v>
      </c>
      <c r="B23" s="32">
        <f t="shared" si="1"/>
        <v>45992</v>
      </c>
      <c r="C23" s="31">
        <f t="shared" si="3"/>
        <v>45993</v>
      </c>
      <c r="D23" s="31">
        <f t="shared" si="3"/>
        <v>45994</v>
      </c>
      <c r="E23" s="31">
        <f t="shared" si="3"/>
        <v>45995</v>
      </c>
      <c r="F23" s="31">
        <f t="shared" si="3"/>
        <v>45996</v>
      </c>
    </row>
    <row r="24" spans="1:6" x14ac:dyDescent="0.15">
      <c r="A24" s="29">
        <v>37</v>
      </c>
      <c r="B24" s="32">
        <f t="shared" si="1"/>
        <v>45999</v>
      </c>
      <c r="C24" s="31">
        <f t="shared" si="3"/>
        <v>46000</v>
      </c>
      <c r="D24" s="31">
        <f t="shared" si="3"/>
        <v>46001</v>
      </c>
      <c r="E24" s="31">
        <f t="shared" si="3"/>
        <v>46002</v>
      </c>
      <c r="F24" s="31">
        <f t="shared" si="3"/>
        <v>46003</v>
      </c>
    </row>
    <row r="25" spans="1:6" x14ac:dyDescent="0.15">
      <c r="A25" s="29">
        <v>38</v>
      </c>
      <c r="B25" s="32">
        <f t="shared" si="1"/>
        <v>46006</v>
      </c>
      <c r="C25" s="31">
        <f t="shared" si="3"/>
        <v>46007</v>
      </c>
      <c r="D25" s="31">
        <f t="shared" si="3"/>
        <v>46008</v>
      </c>
      <c r="E25" s="31">
        <f t="shared" si="3"/>
        <v>46009</v>
      </c>
      <c r="F25" s="31">
        <f t="shared" si="3"/>
        <v>46010</v>
      </c>
    </row>
    <row r="26" spans="1:6" x14ac:dyDescent="0.15">
      <c r="A26" s="29">
        <v>39</v>
      </c>
      <c r="B26" s="32">
        <f t="shared" si="1"/>
        <v>46013</v>
      </c>
      <c r="C26" s="31">
        <f t="shared" si="3"/>
        <v>46014</v>
      </c>
      <c r="D26" s="31">
        <f t="shared" si="3"/>
        <v>46015</v>
      </c>
      <c r="E26" s="31">
        <f t="shared" si="3"/>
        <v>46016</v>
      </c>
      <c r="F26" s="31">
        <f t="shared" si="3"/>
        <v>46017</v>
      </c>
    </row>
    <row r="27" spans="1:6" x14ac:dyDescent="0.15">
      <c r="A27" s="29">
        <v>40</v>
      </c>
      <c r="B27" s="32">
        <f t="shared" si="1"/>
        <v>46020</v>
      </c>
      <c r="C27" s="31">
        <f t="shared" si="3"/>
        <v>46021</v>
      </c>
      <c r="D27" s="31">
        <f t="shared" si="3"/>
        <v>46022</v>
      </c>
      <c r="E27" s="34">
        <v>46023</v>
      </c>
      <c r="F27" s="31">
        <f t="shared" si="3"/>
        <v>46024</v>
      </c>
    </row>
    <row r="28" spans="1:6" x14ac:dyDescent="0.15">
      <c r="A28" s="29">
        <v>41</v>
      </c>
      <c r="B28" s="32">
        <f t="shared" si="1"/>
        <v>46027</v>
      </c>
      <c r="C28" s="31">
        <f t="shared" si="3"/>
        <v>46028</v>
      </c>
      <c r="D28" s="31">
        <f t="shared" si="3"/>
        <v>46029</v>
      </c>
      <c r="E28" s="31">
        <f t="shared" si="3"/>
        <v>46030</v>
      </c>
      <c r="F28" s="31">
        <f t="shared" si="3"/>
        <v>46031</v>
      </c>
    </row>
    <row r="29" spans="1:6" x14ac:dyDescent="0.15">
      <c r="A29" s="29">
        <v>42</v>
      </c>
      <c r="B29" s="32">
        <f t="shared" si="1"/>
        <v>46034</v>
      </c>
      <c r="C29" s="31">
        <f t="shared" si="3"/>
        <v>46035</v>
      </c>
      <c r="D29" s="31">
        <f t="shared" si="3"/>
        <v>46036</v>
      </c>
      <c r="E29" s="31">
        <f t="shared" si="3"/>
        <v>46037</v>
      </c>
      <c r="F29" s="31">
        <f t="shared" si="3"/>
        <v>46038</v>
      </c>
    </row>
    <row r="30" spans="1:6" x14ac:dyDescent="0.15">
      <c r="A30" s="29">
        <v>43</v>
      </c>
      <c r="B30" s="32">
        <f t="shared" si="1"/>
        <v>46041</v>
      </c>
      <c r="C30" s="31">
        <f t="shared" si="3"/>
        <v>46042</v>
      </c>
      <c r="D30" s="31">
        <f t="shared" si="3"/>
        <v>46043</v>
      </c>
      <c r="E30" s="31">
        <f t="shared" si="3"/>
        <v>46044</v>
      </c>
      <c r="F30" s="31">
        <f t="shared" si="3"/>
        <v>46045</v>
      </c>
    </row>
    <row r="31" spans="1:6" x14ac:dyDescent="0.15">
      <c r="A31" s="29">
        <v>44</v>
      </c>
      <c r="B31" s="32">
        <f t="shared" si="1"/>
        <v>46048</v>
      </c>
      <c r="C31" s="31">
        <f t="shared" si="3"/>
        <v>46049</v>
      </c>
      <c r="D31" s="31">
        <f t="shared" si="3"/>
        <v>46050</v>
      </c>
      <c r="E31" s="31">
        <f t="shared" si="3"/>
        <v>46051</v>
      </c>
      <c r="F31" s="31">
        <f t="shared" si="3"/>
        <v>46052</v>
      </c>
    </row>
    <row r="32" spans="1:6" x14ac:dyDescent="0.15">
      <c r="A32" s="29">
        <v>45</v>
      </c>
      <c r="B32" s="32">
        <f t="shared" si="1"/>
        <v>46055</v>
      </c>
      <c r="C32" s="31">
        <f t="shared" si="3"/>
        <v>46056</v>
      </c>
      <c r="D32" s="31">
        <f t="shared" si="3"/>
        <v>46057</v>
      </c>
      <c r="E32" s="31">
        <f t="shared" si="3"/>
        <v>46058</v>
      </c>
      <c r="F32" s="31">
        <f t="shared" si="3"/>
        <v>46059</v>
      </c>
    </row>
    <row r="33" spans="1:6" x14ac:dyDescent="0.15">
      <c r="A33" s="29">
        <v>46</v>
      </c>
      <c r="B33" s="32">
        <f t="shared" si="1"/>
        <v>46062</v>
      </c>
      <c r="C33" s="31">
        <f t="shared" si="3"/>
        <v>46063</v>
      </c>
      <c r="D33" s="31">
        <f t="shared" si="3"/>
        <v>46064</v>
      </c>
      <c r="E33" s="31">
        <f t="shared" si="3"/>
        <v>46065</v>
      </c>
      <c r="F33" s="31">
        <f t="shared" si="3"/>
        <v>46066</v>
      </c>
    </row>
    <row r="34" spans="1:6" x14ac:dyDescent="0.15">
      <c r="A34" s="29">
        <v>47</v>
      </c>
      <c r="B34" s="32">
        <f t="shared" si="1"/>
        <v>46069</v>
      </c>
      <c r="C34" s="31">
        <f t="shared" si="3"/>
        <v>46070</v>
      </c>
      <c r="D34" s="31">
        <f t="shared" si="3"/>
        <v>46071</v>
      </c>
      <c r="E34" s="31">
        <f t="shared" si="3"/>
        <v>46072</v>
      </c>
      <c r="F34" s="31">
        <f t="shared" si="3"/>
        <v>46073</v>
      </c>
    </row>
    <row r="35" spans="1:6" x14ac:dyDescent="0.15">
      <c r="A35" s="29">
        <v>48</v>
      </c>
      <c r="B35" s="32">
        <f t="shared" si="1"/>
        <v>46076</v>
      </c>
      <c r="C35" s="31">
        <f t="shared" si="3"/>
        <v>46077</v>
      </c>
      <c r="D35" s="31">
        <f t="shared" si="3"/>
        <v>46078</v>
      </c>
      <c r="E35" s="31">
        <f t="shared" si="3"/>
        <v>46079</v>
      </c>
      <c r="F35" s="31">
        <f t="shared" si="3"/>
        <v>46080</v>
      </c>
    </row>
    <row r="36" spans="1:6" x14ac:dyDescent="0.15">
      <c r="A36" s="29">
        <v>49</v>
      </c>
      <c r="B36" s="32">
        <f t="shared" si="1"/>
        <v>46083</v>
      </c>
      <c r="C36" s="31">
        <f t="shared" ref="C36:F37" si="4">IF(DAY(B36+1)=1,MONTH(B36)+1&amp;"/"&amp;DAY(B36+1),B36+1)</f>
        <v>46084</v>
      </c>
      <c r="D36" s="31">
        <f t="shared" si="4"/>
        <v>46085</v>
      </c>
      <c r="E36" s="31">
        <f t="shared" si="4"/>
        <v>46086</v>
      </c>
      <c r="F36" s="31">
        <f t="shared" si="4"/>
        <v>46087</v>
      </c>
    </row>
    <row r="37" spans="1:6" x14ac:dyDescent="0.15">
      <c r="A37" s="29">
        <v>50</v>
      </c>
      <c r="B37" s="32">
        <f>F36+3</f>
        <v>46090</v>
      </c>
      <c r="C37" s="31">
        <f t="shared" si="4"/>
        <v>46091</v>
      </c>
      <c r="D37" s="31">
        <f t="shared" si="4"/>
        <v>46092</v>
      </c>
      <c r="E37" s="31">
        <f t="shared" si="4"/>
        <v>46093</v>
      </c>
      <c r="F37" s="31">
        <f t="shared" si="4"/>
        <v>46094</v>
      </c>
    </row>
    <row r="38" spans="1:6" x14ac:dyDescent="0.15">
      <c r="A38" s="29"/>
    </row>
    <row r="47" spans="1:6" ht="15" customHeight="1" x14ac:dyDescent="0.15"/>
  </sheetData>
  <sheetProtection algorithmName="SHA-512" hashValue="FKVtp5SxFapJDCBKD2dObkMVtaJB4/5Eisk87WggaKhIWw1/nrwG9XZgei9Zb7bMWt4PHKzEhjtVRYfHi9bHhQ==" saltValue="NJrLYJxMxf4pEq6t6I8lMA==" spinCount="100000" sheet="1" objects="1" scenarios="1"/>
  <phoneticPr fontId="2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➀02-2「介護等体験」受入計画表（施設用）</vt:lpstr>
      <vt:lpstr>週コード</vt:lpstr>
      <vt:lpstr>'➀02-2「介護等体験」受入計画表（施設用）'!Print_Area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佐賀県社会福祉協議会</dc:creator>
  <cp:lastModifiedBy>岡本 美穂</cp:lastModifiedBy>
  <cp:lastPrinted>2025-03-14T08:53:25Z</cp:lastPrinted>
  <dcterms:created xsi:type="dcterms:W3CDTF">2004-11-08T04:42:31Z</dcterms:created>
  <dcterms:modified xsi:type="dcterms:W3CDTF">2025-03-19T01:37:52Z</dcterms:modified>
</cp:coreProperties>
</file>